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-PCuser\Desktop\HP\R3.6\"/>
    </mc:Choice>
  </mc:AlternateContent>
  <xr:revisionPtr revIDLastSave="0" documentId="13_ncr:1_{569FA206-878F-41E9-AFE1-04BF7364F3E2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加賀地区" sheetId="4" r:id="rId1"/>
    <sheet name="能登地区" sheetId="5" r:id="rId2"/>
  </sheets>
  <definedNames>
    <definedName name="_xlnm.Print_Area" localSheetId="0">加賀地区!$A$1:$AC$51</definedName>
    <definedName name="_xlnm.Print_Area" localSheetId="1">能登地区!$A$1:$AC$50</definedName>
  </definedNames>
  <calcPr calcId="191029"/>
</workbook>
</file>

<file path=xl/calcChain.xml><?xml version="1.0" encoding="utf-8"?>
<calcChain xmlns="http://schemas.openxmlformats.org/spreadsheetml/2006/main">
  <c r="D5" i="5" l="1"/>
  <c r="AB25" i="4"/>
  <c r="M35" i="4" l="1"/>
  <c r="N35" i="4"/>
  <c r="S23" i="4"/>
  <c r="R23" i="4"/>
  <c r="N15" i="4" l="1"/>
  <c r="M15" i="4"/>
  <c r="I30" i="4" l="1"/>
  <c r="H30" i="4"/>
  <c r="C27" i="4" s="1"/>
  <c r="I22" i="4"/>
  <c r="H22" i="4"/>
  <c r="C28" i="4" s="1"/>
  <c r="C21" i="4" l="1"/>
  <c r="C29" i="4" s="1"/>
  <c r="AB21" i="5" l="1"/>
  <c r="AC21" i="5"/>
  <c r="AB15" i="4"/>
  <c r="AB27" i="4" s="1"/>
  <c r="AB20" i="4"/>
  <c r="AB28" i="4" s="1"/>
  <c r="D36" i="5" l="1"/>
  <c r="C36" i="5"/>
  <c r="S30" i="5"/>
  <c r="R30" i="5"/>
  <c r="I30" i="5"/>
  <c r="H30" i="5"/>
  <c r="N25" i="5"/>
  <c r="M25" i="5"/>
  <c r="I19" i="5"/>
  <c r="H19" i="5"/>
  <c r="D17" i="5"/>
  <c r="C17" i="5"/>
  <c r="X28" i="4"/>
  <c r="W28" i="4"/>
  <c r="AB24" i="4" s="1"/>
  <c r="N27" i="4"/>
  <c r="M27" i="4"/>
  <c r="AB26" i="4" s="1"/>
  <c r="D21" i="4"/>
  <c r="AC20" i="4"/>
  <c r="O17" i="4"/>
  <c r="AC15" i="4"/>
  <c r="K7" i="5" l="1"/>
  <c r="A7" i="5"/>
  <c r="C30" i="4" l="1"/>
  <c r="A7" i="4" s="1"/>
  <c r="AB29" i="4"/>
  <c r="K7" i="4" s="1"/>
  <c r="D5" i="4" l="1"/>
  <c r="D4" i="4" s="1"/>
  <c r="J5" i="5"/>
  <c r="J5" i="4"/>
  <c r="D4" i="5" l="1"/>
</calcChain>
</file>

<file path=xl/sharedStrings.xml><?xml version="1.0" encoding="utf-8"?>
<sst xmlns="http://schemas.openxmlformats.org/spreadsheetml/2006/main" count="401" uniqueCount="280">
  <si>
    <t>久安</t>
  </si>
  <si>
    <t>米丸</t>
  </si>
  <si>
    <t>泉</t>
  </si>
  <si>
    <t>諸江</t>
  </si>
  <si>
    <t>松任中央</t>
  </si>
  <si>
    <t>松任西部</t>
  </si>
  <si>
    <t>松陽</t>
  </si>
  <si>
    <t>小松東部</t>
  </si>
  <si>
    <t>安宅</t>
  </si>
  <si>
    <t>苗代</t>
  </si>
  <si>
    <t>粟津</t>
  </si>
  <si>
    <t>粟津東</t>
  </si>
  <si>
    <t>大聖寺</t>
  </si>
  <si>
    <t>片山津</t>
  </si>
  <si>
    <t>加賀鹿島</t>
  </si>
  <si>
    <t>三谷</t>
  </si>
  <si>
    <t>山中</t>
  </si>
  <si>
    <t>東谷</t>
  </si>
  <si>
    <t>動橋</t>
  </si>
  <si>
    <t>寺井</t>
  </si>
  <si>
    <t>根上</t>
  </si>
  <si>
    <t>宮竹</t>
  </si>
  <si>
    <t>辰口</t>
  </si>
  <si>
    <t>鹿西</t>
  </si>
  <si>
    <t>良川</t>
  </si>
  <si>
    <t>鳥屋北部</t>
  </si>
  <si>
    <t>鳥屋東部</t>
  </si>
  <si>
    <t>御祖</t>
  </si>
  <si>
    <t>越路</t>
  </si>
  <si>
    <t>滝尾</t>
  </si>
  <si>
    <t>石川県 北陸中日新聞販売店部数表</t>
    <rPh sb="0" eb="2">
      <t>イシカワ</t>
    </rPh>
    <rPh sb="2" eb="3">
      <t>ケン</t>
    </rPh>
    <rPh sb="4" eb="6">
      <t>ホクリク</t>
    </rPh>
    <rPh sb="6" eb="8">
      <t>チュウニチ</t>
    </rPh>
    <rPh sb="8" eb="10">
      <t>シンブン</t>
    </rPh>
    <rPh sb="10" eb="13">
      <t>ハンバイテン</t>
    </rPh>
    <rPh sb="13" eb="15">
      <t>ブスウ</t>
    </rPh>
    <rPh sb="15" eb="16">
      <t>ヒョウ</t>
    </rPh>
    <phoneticPr fontId="6"/>
  </si>
  <si>
    <t>広告主</t>
    <rPh sb="0" eb="3">
      <t>コウコクヌシ</t>
    </rPh>
    <phoneticPr fontId="6"/>
  </si>
  <si>
    <t>代理店</t>
    <rPh sb="0" eb="3">
      <t>ダイリテン</t>
    </rPh>
    <phoneticPr fontId="6"/>
  </si>
  <si>
    <t>請求書</t>
    <rPh sb="0" eb="2">
      <t>セイキュウ</t>
    </rPh>
    <rPh sb="2" eb="3">
      <t>ショ</t>
    </rPh>
    <phoneticPr fontId="6"/>
  </si>
  <si>
    <t>要・不要</t>
    <rPh sb="0" eb="1">
      <t>ヨウ</t>
    </rPh>
    <rPh sb="2" eb="4">
      <t>フヨウ</t>
    </rPh>
    <phoneticPr fontId="6"/>
  </si>
  <si>
    <t>入力</t>
    <rPh sb="0" eb="2">
      <t>ニュウリョク</t>
    </rPh>
    <phoneticPr fontId="6"/>
  </si>
  <si>
    <t>受付</t>
    <rPh sb="0" eb="2">
      <t>ウケツケ</t>
    </rPh>
    <phoneticPr fontId="6"/>
  </si>
  <si>
    <t>折込日</t>
    <rPh sb="0" eb="2">
      <t>オリコミ</t>
    </rPh>
    <rPh sb="2" eb="3">
      <t>ビ</t>
    </rPh>
    <phoneticPr fontId="6"/>
  </si>
  <si>
    <t>ＴＥＬ</t>
    <phoneticPr fontId="6"/>
  </si>
  <si>
    <t>搬入会社</t>
    <rPh sb="0" eb="2">
      <t>ハンニュウ</t>
    </rPh>
    <rPh sb="2" eb="4">
      <t>ガイシャ</t>
    </rPh>
    <phoneticPr fontId="6"/>
  </si>
  <si>
    <t>枚　数</t>
    <rPh sb="0" eb="1">
      <t>マイ</t>
    </rPh>
    <rPh sb="2" eb="3">
      <t>スウ</t>
    </rPh>
    <phoneticPr fontId="6"/>
  </si>
  <si>
    <t>サイズ</t>
    <phoneticPr fontId="6"/>
  </si>
  <si>
    <t>ＦＡＸ</t>
    <phoneticPr fontId="6"/>
  </si>
  <si>
    <t>納品日</t>
    <rPh sb="0" eb="3">
      <t>ノウヒンビ</t>
    </rPh>
    <phoneticPr fontId="6"/>
  </si>
  <si>
    <t>　　　月   　　日　（　 　  ）</t>
    <rPh sb="3" eb="4">
      <t>ガツ</t>
    </rPh>
    <rPh sb="9" eb="10">
      <t>ニチ</t>
    </rPh>
    <phoneticPr fontId="6"/>
  </si>
  <si>
    <t>加　賀　市</t>
    <rPh sb="0" eb="1">
      <t>カ</t>
    </rPh>
    <rPh sb="2" eb="3">
      <t>ガ</t>
    </rPh>
    <rPh sb="4" eb="5">
      <t>シ</t>
    </rPh>
    <phoneticPr fontId="14"/>
  </si>
  <si>
    <t>小　松　市</t>
    <rPh sb="0" eb="1">
      <t>コ</t>
    </rPh>
    <rPh sb="2" eb="3">
      <t>マツ</t>
    </rPh>
    <rPh sb="4" eb="5">
      <t>シ</t>
    </rPh>
    <phoneticPr fontId="14"/>
  </si>
  <si>
    <t>野  々  市　市</t>
    <rPh sb="0" eb="1">
      <t>ノ</t>
    </rPh>
    <rPh sb="6" eb="7">
      <t>シ</t>
    </rPh>
    <rPh sb="8" eb="9">
      <t>シ</t>
    </rPh>
    <phoneticPr fontId="6"/>
  </si>
  <si>
    <t>金  沢  市　</t>
    <rPh sb="0" eb="1">
      <t>キン</t>
    </rPh>
    <rPh sb="3" eb="4">
      <t>サワ</t>
    </rPh>
    <rPh sb="6" eb="7">
      <t>シ</t>
    </rPh>
    <phoneticPr fontId="6"/>
  </si>
  <si>
    <t>河  北  郡</t>
    <rPh sb="0" eb="1">
      <t>カワ</t>
    </rPh>
    <rPh sb="3" eb="4">
      <t>キタ</t>
    </rPh>
    <rPh sb="6" eb="7">
      <t>グン</t>
    </rPh>
    <phoneticPr fontId="6"/>
  </si>
  <si>
    <t>販売店名</t>
    <rPh sb="0" eb="3">
      <t>ハンバイテン</t>
    </rPh>
    <rPh sb="3" eb="4">
      <t>メイ</t>
    </rPh>
    <phoneticPr fontId="6"/>
  </si>
  <si>
    <t>部数</t>
    <rPh sb="0" eb="2">
      <t>ブスウ</t>
    </rPh>
    <phoneticPr fontId="6"/>
  </si>
  <si>
    <t>折込数</t>
    <rPh sb="0" eb="2">
      <t>オリコミ</t>
    </rPh>
    <rPh sb="2" eb="3">
      <t>スウ</t>
    </rPh>
    <phoneticPr fontId="6"/>
  </si>
  <si>
    <r>
      <t>上荒屋</t>
    </r>
    <r>
      <rPr>
        <sz val="11"/>
        <color theme="1"/>
        <rFont val="ＭＳ Ｐゴシック"/>
        <family val="2"/>
        <charset val="128"/>
        <scheme val="minor"/>
      </rPr>
      <t>※</t>
    </r>
    <rPh sb="0" eb="1">
      <t>ウエ</t>
    </rPh>
    <rPh sb="1" eb="3">
      <t>アラヤ</t>
    </rPh>
    <phoneticPr fontId="6"/>
  </si>
  <si>
    <t>金沢市参照</t>
    <rPh sb="0" eb="2">
      <t>カナザワ</t>
    </rPh>
    <rPh sb="2" eb="3">
      <t>シ</t>
    </rPh>
    <rPh sb="3" eb="5">
      <t>サンショウ</t>
    </rPh>
    <phoneticPr fontId="6"/>
  </si>
  <si>
    <t>北部（犀川以北）</t>
    <rPh sb="0" eb="1">
      <t>キタ</t>
    </rPh>
    <rPh sb="1" eb="2">
      <t>ブ</t>
    </rPh>
    <rPh sb="3" eb="5">
      <t>サイガワ</t>
    </rPh>
    <rPh sb="5" eb="7">
      <t>イホク</t>
    </rPh>
    <phoneticPr fontId="6"/>
  </si>
  <si>
    <t>南部（犀川以南）</t>
    <rPh sb="0" eb="2">
      <t>ナンブ</t>
    </rPh>
    <rPh sb="3" eb="5">
      <t>サイガワ</t>
    </rPh>
    <rPh sb="5" eb="6">
      <t>イ</t>
    </rPh>
    <rPh sb="6" eb="7">
      <t>ミナミ</t>
    </rPh>
    <phoneticPr fontId="6"/>
  </si>
  <si>
    <t>内灘</t>
    <rPh sb="0" eb="1">
      <t>ウチ</t>
    </rPh>
    <rPh sb="1" eb="2">
      <t>ナダ</t>
    </rPh>
    <phoneticPr fontId="6"/>
  </si>
  <si>
    <t>小松中央</t>
    <rPh sb="0" eb="2">
      <t>コマツ</t>
    </rPh>
    <rPh sb="2" eb="4">
      <t>チュウオウ</t>
    </rPh>
    <phoneticPr fontId="6"/>
  </si>
  <si>
    <t>野々市</t>
    <rPh sb="0" eb="3">
      <t>ノ</t>
    </rPh>
    <phoneticPr fontId="6"/>
  </si>
  <si>
    <t>金沢中央</t>
    <rPh sb="0" eb="2">
      <t>カナザワ</t>
    </rPh>
    <rPh sb="2" eb="4">
      <t>チュウオウ</t>
    </rPh>
    <phoneticPr fontId="6"/>
  </si>
  <si>
    <t>幸町城南</t>
    <rPh sb="2" eb="4">
      <t>ジョウナン</t>
    </rPh>
    <phoneticPr fontId="6"/>
  </si>
  <si>
    <t>津幡</t>
    <phoneticPr fontId="14"/>
  </si>
  <si>
    <t>野々市東部</t>
    <rPh sb="0" eb="3">
      <t>ノノイチ</t>
    </rPh>
    <rPh sb="3" eb="5">
      <t>トウブ</t>
    </rPh>
    <phoneticPr fontId="6"/>
  </si>
  <si>
    <t>金沢東部</t>
    <rPh sb="0" eb="2">
      <t>カナザワ</t>
    </rPh>
    <rPh sb="2" eb="4">
      <t>トウブ</t>
    </rPh>
    <phoneticPr fontId="6"/>
  </si>
  <si>
    <t>津幡南部</t>
    <rPh sb="2" eb="4">
      <t>ナンブ</t>
    </rPh>
    <phoneticPr fontId="14"/>
  </si>
  <si>
    <t>加賀中央</t>
    <rPh sb="0" eb="2">
      <t>カガ</t>
    </rPh>
    <rPh sb="2" eb="4">
      <t>チュウオウ</t>
    </rPh>
    <phoneticPr fontId="6"/>
  </si>
  <si>
    <t>野々市南部</t>
    <rPh sb="0" eb="3">
      <t>ノ</t>
    </rPh>
    <rPh sb="3" eb="5">
      <t>ナンブ</t>
    </rPh>
    <phoneticPr fontId="6"/>
  </si>
  <si>
    <t>戸板</t>
    <rPh sb="0" eb="2">
      <t>トイタ</t>
    </rPh>
    <phoneticPr fontId="6"/>
  </si>
  <si>
    <t>小立野笠舞</t>
    <rPh sb="0" eb="1">
      <t>コ</t>
    </rPh>
    <rPh sb="1" eb="2">
      <t>リツ</t>
    </rPh>
    <rPh sb="2" eb="3">
      <t>ノ</t>
    </rPh>
    <rPh sb="3" eb="4">
      <t>カサ</t>
    </rPh>
    <rPh sb="4" eb="5">
      <t>マ</t>
    </rPh>
    <phoneticPr fontId="6"/>
  </si>
  <si>
    <t>津幡北部</t>
    <phoneticPr fontId="14"/>
  </si>
  <si>
    <t>駅西</t>
  </si>
  <si>
    <t>金沢泉野</t>
    <rPh sb="0" eb="2">
      <t>カナザワ</t>
    </rPh>
    <rPh sb="2" eb="3">
      <t>イズミ</t>
    </rPh>
    <rPh sb="3" eb="4">
      <t>ノ</t>
    </rPh>
    <phoneticPr fontId="6"/>
  </si>
  <si>
    <t>計</t>
    <phoneticPr fontId="6"/>
  </si>
  <si>
    <t>計</t>
    <phoneticPr fontId="6"/>
  </si>
  <si>
    <t>か ほ く 市</t>
    <rPh sb="6" eb="7">
      <t>シ</t>
    </rPh>
    <phoneticPr fontId="6"/>
  </si>
  <si>
    <t>山代</t>
    <phoneticPr fontId="6"/>
  </si>
  <si>
    <t>中海</t>
    <rPh sb="0" eb="2">
      <t>ナカウミ</t>
    </rPh>
    <phoneticPr fontId="6"/>
  </si>
  <si>
    <t>白　山　市</t>
    <rPh sb="0" eb="1">
      <t>ハク</t>
    </rPh>
    <rPh sb="2" eb="3">
      <t>ヤマ</t>
    </rPh>
    <rPh sb="4" eb="5">
      <t>シ</t>
    </rPh>
    <phoneticPr fontId="6"/>
  </si>
  <si>
    <t>鞍月木越</t>
    <rPh sb="0" eb="1">
      <t>クラ</t>
    </rPh>
    <rPh sb="1" eb="2">
      <t>ツキ</t>
    </rPh>
    <rPh sb="2" eb="4">
      <t>キゴシ</t>
    </rPh>
    <phoneticPr fontId="6"/>
  </si>
  <si>
    <t>金石大徳</t>
    <rPh sb="2" eb="4">
      <t>ダイトク</t>
    </rPh>
    <phoneticPr fontId="6"/>
  </si>
  <si>
    <t>額</t>
  </si>
  <si>
    <t>かほく南</t>
    <rPh sb="3" eb="4">
      <t>ミナミ</t>
    </rPh>
    <phoneticPr fontId="14"/>
  </si>
  <si>
    <t>江沼加南</t>
  </si>
  <si>
    <t>松任千代野</t>
    <rPh sb="2" eb="4">
      <t>チヨ</t>
    </rPh>
    <rPh sb="4" eb="5">
      <t>ノ</t>
    </rPh>
    <phoneticPr fontId="6"/>
  </si>
  <si>
    <t>四十万</t>
    <rPh sb="0" eb="3">
      <t>シジマ</t>
    </rPh>
    <phoneticPr fontId="6"/>
  </si>
  <si>
    <t>かほく北</t>
    <rPh sb="3" eb="4">
      <t>キタ</t>
    </rPh>
    <phoneticPr fontId="14"/>
  </si>
  <si>
    <t>粟ヶ崎</t>
    <phoneticPr fontId="6"/>
  </si>
  <si>
    <t>計</t>
  </si>
  <si>
    <t>符津</t>
    <rPh sb="0" eb="2">
      <t>フツ</t>
    </rPh>
    <phoneticPr fontId="6"/>
  </si>
  <si>
    <t>城北橋場</t>
    <rPh sb="0" eb="2">
      <t>ジョウホク</t>
    </rPh>
    <rPh sb="2" eb="4">
      <t>ハシバ</t>
    </rPh>
    <phoneticPr fontId="6"/>
  </si>
  <si>
    <t>新神田</t>
    <phoneticPr fontId="6"/>
  </si>
  <si>
    <t>計</t>
    <rPh sb="0" eb="1">
      <t>ケイ</t>
    </rPh>
    <phoneticPr fontId="6"/>
  </si>
  <si>
    <t>松任ツルギ</t>
    <rPh sb="0" eb="2">
      <t>マツトウ</t>
    </rPh>
    <phoneticPr fontId="6"/>
  </si>
  <si>
    <t>御所柳橋</t>
    <rPh sb="0" eb="2">
      <t>ゴショ</t>
    </rPh>
    <rPh sb="2" eb="4">
      <t>ヤナギバシ</t>
    </rPh>
    <phoneticPr fontId="6"/>
  </si>
  <si>
    <t>城西</t>
    <rPh sb="0" eb="2">
      <t>ジョウサイ</t>
    </rPh>
    <phoneticPr fontId="6"/>
  </si>
  <si>
    <t>金沢地区</t>
    <rPh sb="0" eb="2">
      <t>カナザワ</t>
    </rPh>
    <rPh sb="2" eb="4">
      <t>チク</t>
    </rPh>
    <phoneticPr fontId="6"/>
  </si>
  <si>
    <t>能  美  市</t>
    <rPh sb="0" eb="1">
      <t>ノウ</t>
    </rPh>
    <rPh sb="3" eb="4">
      <t>ビ</t>
    </rPh>
    <rPh sb="6" eb="7">
      <t>シ</t>
    </rPh>
    <phoneticPr fontId="6"/>
  </si>
  <si>
    <t>森本</t>
    <rPh sb="0" eb="2">
      <t>モリモト</t>
    </rPh>
    <phoneticPr fontId="6"/>
  </si>
  <si>
    <t>金沢市</t>
    <rPh sb="0" eb="2">
      <t>カナザワ</t>
    </rPh>
    <rPh sb="2" eb="3">
      <t>シ</t>
    </rPh>
    <phoneticPr fontId="14"/>
  </si>
  <si>
    <t>松任川北</t>
    <rPh sb="0" eb="2">
      <t>マツトウ</t>
    </rPh>
    <rPh sb="2" eb="4">
      <t>カワキタ</t>
    </rPh>
    <phoneticPr fontId="6"/>
  </si>
  <si>
    <t>森本東部</t>
    <rPh sb="0" eb="2">
      <t>モリモト</t>
    </rPh>
    <rPh sb="2" eb="4">
      <t>トウブ</t>
    </rPh>
    <phoneticPr fontId="6"/>
  </si>
  <si>
    <t>西金沢</t>
    <rPh sb="0" eb="3">
      <t>ニシカナザワ</t>
    </rPh>
    <phoneticPr fontId="6"/>
  </si>
  <si>
    <t>野々市市</t>
    <rPh sb="0" eb="3">
      <t>ノノイチ</t>
    </rPh>
    <rPh sb="3" eb="4">
      <t>シ</t>
    </rPh>
    <phoneticPr fontId="14"/>
  </si>
  <si>
    <t>加賀地区</t>
    <rPh sb="0" eb="2">
      <t>カガ</t>
    </rPh>
    <rPh sb="2" eb="4">
      <t>チク</t>
    </rPh>
    <phoneticPr fontId="6"/>
  </si>
  <si>
    <t>鶴来中央</t>
  </si>
  <si>
    <t>能美市</t>
    <rPh sb="0" eb="3">
      <t>ノミシ</t>
    </rPh>
    <phoneticPr fontId="6"/>
  </si>
  <si>
    <t>鶴来</t>
    <phoneticPr fontId="6"/>
  </si>
  <si>
    <t>河北郡</t>
    <rPh sb="0" eb="3">
      <t>カホクグン</t>
    </rPh>
    <phoneticPr fontId="14"/>
  </si>
  <si>
    <t>小松市</t>
    <rPh sb="0" eb="3">
      <t>コマツシ</t>
    </rPh>
    <phoneticPr fontId="6"/>
  </si>
  <si>
    <t>松任美川</t>
    <rPh sb="0" eb="2">
      <t>マツトウ</t>
    </rPh>
    <rPh sb="2" eb="4">
      <t>ミカワ</t>
    </rPh>
    <phoneticPr fontId="6"/>
  </si>
  <si>
    <t>西インタ―</t>
    <phoneticPr fontId="6"/>
  </si>
  <si>
    <t>かほく市</t>
    <rPh sb="3" eb="4">
      <t>シ</t>
    </rPh>
    <phoneticPr fontId="6"/>
  </si>
  <si>
    <t>加賀市</t>
    <rPh sb="0" eb="3">
      <t>カガシ</t>
    </rPh>
    <phoneticPr fontId="6"/>
  </si>
  <si>
    <t>(白 山 麓)</t>
    <rPh sb="1" eb="2">
      <t>ハク</t>
    </rPh>
    <rPh sb="3" eb="4">
      <t>ヤマ</t>
    </rPh>
    <rPh sb="5" eb="6">
      <t>ロク</t>
    </rPh>
    <phoneticPr fontId="6"/>
  </si>
  <si>
    <t>河内福岡</t>
    <rPh sb="0" eb="2">
      <t>カワチ</t>
    </rPh>
    <rPh sb="2" eb="4">
      <t>フクオカ</t>
    </rPh>
    <phoneticPr fontId="6"/>
  </si>
  <si>
    <t>吉野</t>
    <rPh sb="0" eb="2">
      <t>ヨシノ</t>
    </rPh>
    <phoneticPr fontId="6"/>
  </si>
  <si>
    <t>白峰</t>
    <rPh sb="0" eb="2">
      <t>シラミネ</t>
    </rPh>
    <phoneticPr fontId="6"/>
  </si>
  <si>
    <t>納入締切日時</t>
    <rPh sb="0" eb="2">
      <t>ノウニュウ</t>
    </rPh>
    <rPh sb="2" eb="4">
      <t>シメキリ</t>
    </rPh>
    <rPh sb="4" eb="6">
      <t>ニチジ</t>
    </rPh>
    <phoneticPr fontId="6"/>
  </si>
  <si>
    <t>折 込 料 金</t>
    <rPh sb="0" eb="1">
      <t>オリ</t>
    </rPh>
    <rPh sb="2" eb="3">
      <t>コ</t>
    </rPh>
    <rPh sb="4" eb="5">
      <t>リョウ</t>
    </rPh>
    <rPh sb="6" eb="7">
      <t>キン</t>
    </rPh>
    <phoneticPr fontId="6"/>
  </si>
  <si>
    <t xml:space="preserve"> ※折込料は前金制です</t>
    <rPh sb="2" eb="4">
      <t>オリコミ</t>
    </rPh>
    <rPh sb="4" eb="5">
      <t>リョウ</t>
    </rPh>
    <rPh sb="6" eb="8">
      <t>マエキン</t>
    </rPh>
    <rPh sb="8" eb="9">
      <t>セイ</t>
    </rPh>
    <phoneticPr fontId="6"/>
  </si>
  <si>
    <t>納　品　先</t>
    <rPh sb="0" eb="1">
      <t>オサム</t>
    </rPh>
    <rPh sb="2" eb="3">
      <t>ヒン</t>
    </rPh>
    <rPh sb="4" eb="5">
      <t>サキ</t>
    </rPh>
    <phoneticPr fontId="6"/>
  </si>
  <si>
    <t>▶本部</t>
    <rPh sb="1" eb="3">
      <t>ホンブ</t>
    </rPh>
    <phoneticPr fontId="6"/>
  </si>
  <si>
    <t>サ イ ズ</t>
    <phoneticPr fontId="6"/>
  </si>
  <si>
    <t>解約規定</t>
    <rPh sb="0" eb="2">
      <t>カイヤク</t>
    </rPh>
    <rPh sb="2" eb="4">
      <t>キテイ</t>
    </rPh>
    <phoneticPr fontId="6"/>
  </si>
  <si>
    <t>振 込 先</t>
    <rPh sb="0" eb="1">
      <t>オサム</t>
    </rPh>
    <rPh sb="2" eb="3">
      <t>コ</t>
    </rPh>
    <rPh sb="4" eb="5">
      <t>サキ</t>
    </rPh>
    <phoneticPr fontId="6"/>
  </si>
  <si>
    <t>㈱中日サービス</t>
    <rPh sb="1" eb="3">
      <t>チュウニチ</t>
    </rPh>
    <phoneticPr fontId="6"/>
  </si>
  <si>
    <t>Ｂ６～Ｂ４まで</t>
    <phoneticPr fontId="6"/>
  </si>
  <si>
    <t>紙わけ終了後</t>
    <rPh sb="0" eb="1">
      <t>カミ</t>
    </rPh>
    <rPh sb="3" eb="6">
      <t>シュウリョウゴ</t>
    </rPh>
    <phoneticPr fontId="6"/>
  </si>
  <si>
    <t>北国ＢＫ　香林坊</t>
    <rPh sb="0" eb="2">
      <t>ホッコク</t>
    </rPh>
    <rPh sb="5" eb="8">
      <t>コウリンボウ</t>
    </rPh>
    <phoneticPr fontId="6"/>
  </si>
  <si>
    <t>北陸中日新聞折込センター</t>
    <rPh sb="0" eb="2">
      <t>ホクリク</t>
    </rPh>
    <rPh sb="2" eb="4">
      <t>チュウニチ</t>
    </rPh>
    <rPh sb="4" eb="6">
      <t>シンブン</t>
    </rPh>
    <rPh sb="6" eb="8">
      <t>オリコミ</t>
    </rPh>
    <phoneticPr fontId="6"/>
  </si>
  <si>
    <t>折込料の２０％</t>
    <rPh sb="0" eb="2">
      <t>オリコミ</t>
    </rPh>
    <rPh sb="2" eb="3">
      <t>リョウ</t>
    </rPh>
    <phoneticPr fontId="6"/>
  </si>
  <si>
    <t>普通預金　№193924</t>
    <rPh sb="0" eb="2">
      <t>フツウ</t>
    </rPh>
    <rPh sb="2" eb="4">
      <t>ヨキン</t>
    </rPh>
    <phoneticPr fontId="6"/>
  </si>
  <si>
    <t>紙わけ搬送終了後</t>
    <rPh sb="0" eb="1">
      <t>カミ</t>
    </rPh>
    <rPh sb="3" eb="5">
      <t>ハンソウ</t>
    </rPh>
    <rPh sb="5" eb="7">
      <t>シュウリョウ</t>
    </rPh>
    <rPh sb="7" eb="8">
      <t>ゴ</t>
    </rPh>
    <phoneticPr fontId="6"/>
  </si>
  <si>
    <t>北陸ＢＫ　金沢</t>
    <rPh sb="0" eb="2">
      <t>ホクリク</t>
    </rPh>
    <rPh sb="5" eb="7">
      <t>カナザワ</t>
    </rPh>
    <phoneticPr fontId="6"/>
  </si>
  <si>
    <t>本　部</t>
    <rPh sb="0" eb="1">
      <t>ホン</t>
    </rPh>
    <rPh sb="2" eb="3">
      <t>ブ</t>
    </rPh>
    <phoneticPr fontId="6"/>
  </si>
  <si>
    <t>〒921-8011 石川県金沢市入江三丁目60番地</t>
    <rPh sb="10" eb="13">
      <t>イシカワケン</t>
    </rPh>
    <rPh sb="13" eb="16">
      <t>カナザワシ</t>
    </rPh>
    <rPh sb="16" eb="18">
      <t>イリエ</t>
    </rPh>
    <rPh sb="18" eb="21">
      <t>サンチョウメ</t>
    </rPh>
    <rPh sb="23" eb="25">
      <t>バンチ</t>
    </rPh>
    <phoneticPr fontId="6"/>
  </si>
  <si>
    <t>折込料の３０％</t>
    <rPh sb="0" eb="2">
      <t>オリコミ</t>
    </rPh>
    <rPh sb="2" eb="3">
      <t>リョウ</t>
    </rPh>
    <phoneticPr fontId="6"/>
  </si>
  <si>
    <t>普通預金　№1104640</t>
    <rPh sb="0" eb="2">
      <t>フツウ</t>
    </rPh>
    <rPh sb="2" eb="4">
      <t>ヨキン</t>
    </rPh>
    <phoneticPr fontId="6"/>
  </si>
  <si>
    <t>ＴＥＬ（076）291-7301 ＦＡＸ（076）291-7302</t>
    <phoneticPr fontId="6"/>
  </si>
  <si>
    <t>販売店組込後</t>
    <rPh sb="0" eb="3">
      <t>ハンバイテン</t>
    </rPh>
    <rPh sb="3" eb="5">
      <t>クミコミ</t>
    </rPh>
    <rPh sb="5" eb="6">
      <t>ゴ</t>
    </rPh>
    <phoneticPr fontId="6"/>
  </si>
  <si>
    <t>▶小松営業所</t>
    <rPh sb="1" eb="3">
      <t>コマツ</t>
    </rPh>
    <rPh sb="3" eb="6">
      <t>エイギョウショ</t>
    </rPh>
    <phoneticPr fontId="6"/>
  </si>
  <si>
    <t>解約しかねます</t>
    <rPh sb="0" eb="2">
      <t>カイヤク</t>
    </rPh>
    <phoneticPr fontId="6"/>
  </si>
  <si>
    <t>普通預金　№4042190</t>
    <rPh sb="0" eb="2">
      <t>フツウ</t>
    </rPh>
    <rPh sb="2" eb="4">
      <t>ヨキン</t>
    </rPh>
    <phoneticPr fontId="6"/>
  </si>
  <si>
    <t>小松営業所</t>
    <rPh sb="0" eb="2">
      <t>コマツ</t>
    </rPh>
    <rPh sb="2" eb="5">
      <t>エイギョウショ</t>
    </rPh>
    <phoneticPr fontId="6"/>
  </si>
  <si>
    <t>〒923-0811　石川県小松市白江町へ28-5</t>
    <rPh sb="10" eb="13">
      <t>イシカワケン</t>
    </rPh>
    <rPh sb="13" eb="16">
      <t>コマツシ</t>
    </rPh>
    <rPh sb="16" eb="18">
      <t>シラエ</t>
    </rPh>
    <rPh sb="18" eb="19">
      <t>マチ</t>
    </rPh>
    <phoneticPr fontId="6"/>
  </si>
  <si>
    <t>＜口座名義＞</t>
    <rPh sb="1" eb="3">
      <t>コウザ</t>
    </rPh>
    <rPh sb="3" eb="5">
      <t>メイギ</t>
    </rPh>
    <phoneticPr fontId="6"/>
  </si>
  <si>
    <t>ＴＥＬ（0761）24-3593 ＦＡＸ（0761）24-6693</t>
    <phoneticPr fontId="6"/>
  </si>
  <si>
    <t>その他・特殊・変形物については事前にご相談ください</t>
    <rPh sb="2" eb="3">
      <t>タ</t>
    </rPh>
    <rPh sb="4" eb="6">
      <t>トクシュ</t>
    </rPh>
    <rPh sb="7" eb="9">
      <t>ヘンケイ</t>
    </rPh>
    <rPh sb="9" eb="10">
      <t>モノ</t>
    </rPh>
    <rPh sb="15" eb="17">
      <t>ジゼン</t>
    </rPh>
    <rPh sb="19" eb="21">
      <t>ソウダン</t>
    </rPh>
    <phoneticPr fontId="6"/>
  </si>
  <si>
    <t>羽  咋  市</t>
    <rPh sb="0" eb="1">
      <t>ハネ</t>
    </rPh>
    <rPh sb="3" eb="4">
      <t>サク</t>
    </rPh>
    <rPh sb="6" eb="7">
      <t>シ</t>
    </rPh>
    <phoneticPr fontId="6"/>
  </si>
  <si>
    <t>七　尾　市</t>
    <rPh sb="0" eb="1">
      <t>ナナ</t>
    </rPh>
    <rPh sb="2" eb="3">
      <t>オ</t>
    </rPh>
    <rPh sb="4" eb="5">
      <t>シ</t>
    </rPh>
    <phoneticPr fontId="6"/>
  </si>
  <si>
    <t>輪　島　市</t>
    <rPh sb="0" eb="1">
      <t>リン</t>
    </rPh>
    <rPh sb="2" eb="3">
      <t>ジマ</t>
    </rPh>
    <rPh sb="4" eb="5">
      <t>シ</t>
    </rPh>
    <phoneticPr fontId="6"/>
  </si>
  <si>
    <t>鳳　珠　郡</t>
    <rPh sb="0" eb="1">
      <t>オオトリ</t>
    </rPh>
    <rPh sb="2" eb="3">
      <t>シュ</t>
    </rPh>
    <rPh sb="4" eb="5">
      <t>グン</t>
    </rPh>
    <phoneticPr fontId="6"/>
  </si>
  <si>
    <t>珠　洲　市</t>
    <rPh sb="0" eb="1">
      <t>シュ</t>
    </rPh>
    <rPh sb="2" eb="3">
      <t>ス</t>
    </rPh>
    <rPh sb="4" eb="5">
      <t>シ</t>
    </rPh>
    <phoneticPr fontId="6"/>
  </si>
  <si>
    <t>羽咋</t>
    <phoneticPr fontId="14"/>
  </si>
  <si>
    <t>七尾</t>
    <phoneticPr fontId="14"/>
  </si>
  <si>
    <t>輪島</t>
    <phoneticPr fontId="14"/>
  </si>
  <si>
    <t>穴水</t>
    <phoneticPr fontId="14"/>
  </si>
  <si>
    <t>鵜島</t>
    <phoneticPr fontId="14"/>
  </si>
  <si>
    <t>飯塚</t>
    <phoneticPr fontId="14"/>
  </si>
  <si>
    <t>飯山</t>
    <phoneticPr fontId="14"/>
  </si>
  <si>
    <t>七尾東部</t>
    <rPh sb="0" eb="4">
      <t>ナナオトウブ</t>
    </rPh>
    <phoneticPr fontId="6"/>
  </si>
  <si>
    <t>輪島西部</t>
    <rPh sb="2" eb="4">
      <t>セイブ</t>
    </rPh>
    <phoneticPr fontId="14"/>
  </si>
  <si>
    <t>住吉</t>
    <phoneticPr fontId="14"/>
  </si>
  <si>
    <t>鵜飼</t>
    <phoneticPr fontId="14"/>
  </si>
  <si>
    <t>小泊</t>
    <phoneticPr fontId="14"/>
  </si>
  <si>
    <t>余喜</t>
    <phoneticPr fontId="14"/>
  </si>
  <si>
    <t>三井</t>
    <phoneticPr fontId="14"/>
  </si>
  <si>
    <t>岩車</t>
    <phoneticPr fontId="14"/>
  </si>
  <si>
    <t>上戸</t>
    <phoneticPr fontId="14"/>
  </si>
  <si>
    <t>本</t>
    <phoneticPr fontId="14"/>
  </si>
  <si>
    <t>千路</t>
    <phoneticPr fontId="14"/>
  </si>
  <si>
    <t>名舟</t>
    <phoneticPr fontId="14"/>
  </si>
  <si>
    <t>甲</t>
    <phoneticPr fontId="14"/>
  </si>
  <si>
    <t>飯田</t>
    <phoneticPr fontId="14"/>
  </si>
  <si>
    <t>三崎</t>
    <phoneticPr fontId="14"/>
  </si>
  <si>
    <t>一ノ宮</t>
    <phoneticPr fontId="14"/>
  </si>
  <si>
    <t>南志見</t>
    <phoneticPr fontId="14"/>
  </si>
  <si>
    <t>諸橋</t>
    <phoneticPr fontId="14"/>
  </si>
  <si>
    <t>若山</t>
    <phoneticPr fontId="14"/>
  </si>
  <si>
    <t>寺家</t>
    <phoneticPr fontId="14"/>
  </si>
  <si>
    <t>柴垣</t>
    <phoneticPr fontId="14"/>
  </si>
  <si>
    <t>町野</t>
    <phoneticPr fontId="14"/>
  </si>
  <si>
    <t>鹿波</t>
    <phoneticPr fontId="14"/>
  </si>
  <si>
    <t>若山北部</t>
    <phoneticPr fontId="14"/>
  </si>
  <si>
    <t>狼煙</t>
    <phoneticPr fontId="14"/>
  </si>
  <si>
    <t>計</t>
    <phoneticPr fontId="14"/>
  </si>
  <si>
    <t>本郷</t>
    <phoneticPr fontId="14"/>
  </si>
  <si>
    <t>穴水東部</t>
    <phoneticPr fontId="14"/>
  </si>
  <si>
    <t>上黒丸</t>
    <phoneticPr fontId="14"/>
  </si>
  <si>
    <t>高屋</t>
    <phoneticPr fontId="14"/>
  </si>
  <si>
    <t>羽　咋　郡</t>
    <rPh sb="0" eb="1">
      <t>ワ</t>
    </rPh>
    <rPh sb="2" eb="3">
      <t>サク</t>
    </rPh>
    <rPh sb="4" eb="5">
      <t>グン</t>
    </rPh>
    <phoneticPr fontId="14"/>
  </si>
  <si>
    <t>皆月</t>
    <phoneticPr fontId="14"/>
  </si>
  <si>
    <t>鵜川</t>
    <phoneticPr fontId="14"/>
  </si>
  <si>
    <t>野々江</t>
    <phoneticPr fontId="14"/>
  </si>
  <si>
    <t>馬緤</t>
    <phoneticPr fontId="14"/>
  </si>
  <si>
    <t>浦上</t>
    <phoneticPr fontId="14"/>
  </si>
  <si>
    <t>瑞穂</t>
    <rPh sb="0" eb="2">
      <t>ミズホ</t>
    </rPh>
    <phoneticPr fontId="14"/>
  </si>
  <si>
    <t>正院</t>
    <phoneticPr fontId="14"/>
  </si>
  <si>
    <t>大谷</t>
    <phoneticPr fontId="14"/>
  </si>
  <si>
    <t>鹿　島　郡</t>
    <rPh sb="0" eb="1">
      <t>シカ</t>
    </rPh>
    <rPh sb="2" eb="3">
      <t>ジマ</t>
    </rPh>
    <rPh sb="4" eb="5">
      <t>グン</t>
    </rPh>
    <phoneticPr fontId="6"/>
  </si>
  <si>
    <t>門前東部</t>
    <phoneticPr fontId="14"/>
  </si>
  <si>
    <t>矢波</t>
    <phoneticPr fontId="14"/>
  </si>
  <si>
    <t>蛸島</t>
    <phoneticPr fontId="14"/>
  </si>
  <si>
    <t>清水</t>
    <phoneticPr fontId="14"/>
  </si>
  <si>
    <t>押水</t>
    <phoneticPr fontId="14"/>
  </si>
  <si>
    <t>道下</t>
    <phoneticPr fontId="14"/>
  </si>
  <si>
    <t>波並</t>
    <phoneticPr fontId="14"/>
  </si>
  <si>
    <t>計</t>
    <phoneticPr fontId="14"/>
  </si>
  <si>
    <t>免田</t>
    <phoneticPr fontId="14"/>
  </si>
  <si>
    <t>黒島</t>
    <phoneticPr fontId="14"/>
  </si>
  <si>
    <t>宇出津西部</t>
    <rPh sb="3" eb="5">
      <t>セイブ</t>
    </rPh>
    <phoneticPr fontId="14"/>
  </si>
  <si>
    <t>志雄</t>
    <phoneticPr fontId="14"/>
  </si>
  <si>
    <t>剱地</t>
    <phoneticPr fontId="14"/>
  </si>
  <si>
    <t>ウシツ中央</t>
    <rPh sb="3" eb="5">
      <t>チュウオウ</t>
    </rPh>
    <phoneticPr fontId="14"/>
  </si>
  <si>
    <t>高浜</t>
    <phoneticPr fontId="14"/>
  </si>
  <si>
    <t>阿岸</t>
    <phoneticPr fontId="14"/>
  </si>
  <si>
    <t>姫</t>
    <phoneticPr fontId="14"/>
  </si>
  <si>
    <t>志賀</t>
    <phoneticPr fontId="14"/>
  </si>
  <si>
    <t>神野</t>
    <rPh sb="0" eb="1">
      <t>カミ</t>
    </rPh>
    <rPh sb="1" eb="2">
      <t>ノ</t>
    </rPh>
    <phoneticPr fontId="14"/>
  </si>
  <si>
    <t>志加浦</t>
    <phoneticPr fontId="14"/>
  </si>
  <si>
    <t>柳田</t>
    <phoneticPr fontId="14"/>
  </si>
  <si>
    <t>加茂</t>
    <phoneticPr fontId="14"/>
  </si>
  <si>
    <t>当目</t>
    <rPh sb="0" eb="1">
      <t>ア</t>
    </rPh>
    <rPh sb="1" eb="2">
      <t>メ</t>
    </rPh>
    <phoneticPr fontId="14"/>
  </si>
  <si>
    <t>土田</t>
    <phoneticPr fontId="14"/>
  </si>
  <si>
    <t>小木</t>
    <rPh sb="0" eb="2">
      <t>オギ</t>
    </rPh>
    <phoneticPr fontId="14"/>
  </si>
  <si>
    <t>直海</t>
    <phoneticPr fontId="14"/>
  </si>
  <si>
    <t>松波</t>
    <rPh sb="0" eb="2">
      <t>マツナミ</t>
    </rPh>
    <phoneticPr fontId="14"/>
  </si>
  <si>
    <t>三明福浦</t>
    <rPh sb="2" eb="4">
      <t>フクウラ</t>
    </rPh>
    <phoneticPr fontId="14"/>
  </si>
  <si>
    <t>計</t>
    <phoneticPr fontId="14"/>
  </si>
  <si>
    <t>富来</t>
    <phoneticPr fontId="14"/>
  </si>
  <si>
    <t>東増穂</t>
    <phoneticPr fontId="14"/>
  </si>
  <si>
    <t>酒見</t>
    <phoneticPr fontId="14"/>
  </si>
  <si>
    <t>西海</t>
    <phoneticPr fontId="14"/>
  </si>
  <si>
    <t>西浦</t>
    <phoneticPr fontId="14"/>
  </si>
  <si>
    <t>計</t>
    <phoneticPr fontId="14"/>
  </si>
  <si>
    <t>ＴＥＬ（076）291-7301 ＦＡＸ（076）291-7302</t>
    <phoneticPr fontId="6"/>
  </si>
  <si>
    <t>ＴＥＬ（0761）24-3593 ＦＡＸ（0761）24-6693</t>
    <phoneticPr fontId="6"/>
  </si>
  <si>
    <t>厚紙( 110 Kｇ以上）</t>
    <rPh sb="0" eb="2">
      <t>アツガミ</t>
    </rPh>
    <rPh sb="10" eb="12">
      <t>イジョウ</t>
    </rPh>
    <phoneticPr fontId="6"/>
  </si>
  <si>
    <t>上荒屋</t>
    <phoneticPr fontId="6"/>
  </si>
  <si>
    <t>松任東部</t>
    <phoneticPr fontId="6"/>
  </si>
  <si>
    <t>三菱ＵＦＪ　金沢</t>
    <rPh sb="0" eb="2">
      <t>ミツビシ</t>
    </rPh>
    <rPh sb="6" eb="8">
      <t>カナザワ</t>
    </rPh>
    <phoneticPr fontId="6"/>
  </si>
  <si>
    <t>尚、社会情勢により変更になる場合がございます。</t>
    <rPh sb="0" eb="1">
      <t>ナオ</t>
    </rPh>
    <rPh sb="2" eb="4">
      <t>シャカイ</t>
    </rPh>
    <rPh sb="4" eb="6">
      <t>ジョウセイ</t>
    </rPh>
    <rPh sb="9" eb="11">
      <t>ヘンコウ</t>
    </rPh>
    <rPh sb="14" eb="16">
      <t>バアイ</t>
    </rPh>
    <phoneticPr fontId="1"/>
  </si>
  <si>
    <t>　　　月   　 　日　 （　 　  ）</t>
    <phoneticPr fontId="6"/>
  </si>
  <si>
    <t>今江</t>
  </si>
  <si>
    <t>(那谷寺含む）</t>
    <rPh sb="1" eb="4">
      <t>ナタデラ</t>
    </rPh>
    <rPh sb="4" eb="5">
      <t>フク</t>
    </rPh>
    <phoneticPr fontId="6"/>
  </si>
  <si>
    <t>白山市(川北含む)</t>
    <rPh sb="0" eb="3">
      <t>ハクサンシ</t>
    </rPh>
    <rPh sb="4" eb="6">
      <t>カワキタ</t>
    </rPh>
    <rPh sb="6" eb="7">
      <t>フク</t>
    </rPh>
    <phoneticPr fontId="14"/>
  </si>
  <si>
    <t>円光寺高尾</t>
    <rPh sb="0" eb="3">
      <t>エンコウジ</t>
    </rPh>
    <rPh sb="3" eb="5">
      <t>タカオ</t>
    </rPh>
    <phoneticPr fontId="6"/>
  </si>
  <si>
    <t>（金沢市780・野々市市260）</t>
    <rPh sb="1" eb="3">
      <t>カナザワ</t>
    </rPh>
    <rPh sb="3" eb="4">
      <t>シ</t>
    </rPh>
    <rPh sb="8" eb="11">
      <t>ノ</t>
    </rPh>
    <rPh sb="11" eb="12">
      <t>シ</t>
    </rPh>
    <phoneticPr fontId="6"/>
  </si>
  <si>
    <t>別宮</t>
    <rPh sb="0" eb="2">
      <t>ベック</t>
    </rPh>
    <phoneticPr fontId="6"/>
  </si>
  <si>
    <t>尾口</t>
    <rPh sb="0" eb="2">
      <t>オグチ</t>
    </rPh>
    <phoneticPr fontId="6"/>
  </si>
  <si>
    <t>　(折り目無）</t>
    <rPh sb="2" eb="3">
      <t>オ</t>
    </rPh>
    <rPh sb="4" eb="5">
      <t>メ</t>
    </rPh>
    <rPh sb="5" eb="6">
      <t>ム</t>
    </rPh>
    <phoneticPr fontId="6"/>
  </si>
  <si>
    <t>Ｂ３（２つ折り）</t>
    <rPh sb="5" eb="6">
      <t>オ</t>
    </rPh>
    <phoneticPr fontId="6"/>
  </si>
  <si>
    <t>Ｂ１（８つ折り）</t>
    <rPh sb="5" eb="6">
      <t>オ</t>
    </rPh>
    <phoneticPr fontId="6"/>
  </si>
  <si>
    <t>Ｂ２(４つ折り）</t>
    <rPh sb="5" eb="6">
      <t>オ</t>
    </rPh>
    <phoneticPr fontId="6"/>
  </si>
  <si>
    <t>ハガキ（Ａ６版）</t>
    <rPh sb="6" eb="7">
      <t>ハン</t>
    </rPh>
    <phoneticPr fontId="6"/>
  </si>
  <si>
    <t>料金</t>
    <rPh sb="0" eb="2">
      <t>リョウキン</t>
    </rPh>
    <phoneticPr fontId="6"/>
  </si>
  <si>
    <t>1円増（税込1.1円増）</t>
    <rPh sb="1" eb="2">
      <t>エン</t>
    </rPh>
    <rPh sb="2" eb="3">
      <t>マ</t>
    </rPh>
    <rPh sb="4" eb="6">
      <t>ゼイコ</t>
    </rPh>
    <rPh sb="9" eb="10">
      <t>エン</t>
    </rPh>
    <rPh sb="10" eb="11">
      <t>マ</t>
    </rPh>
    <phoneticPr fontId="6"/>
  </si>
  <si>
    <t>2.8円（税込3.08円）</t>
    <rPh sb="3" eb="4">
      <t>エン</t>
    </rPh>
    <phoneticPr fontId="6"/>
  </si>
  <si>
    <t>5.3円（税込5.83円）</t>
    <rPh sb="3" eb="4">
      <t>エン</t>
    </rPh>
    <phoneticPr fontId="6"/>
  </si>
  <si>
    <t>12.0円（税込13.2円）</t>
    <rPh sb="4" eb="5">
      <t>エン</t>
    </rPh>
    <rPh sb="6" eb="8">
      <t>ゼイコ</t>
    </rPh>
    <rPh sb="12" eb="13">
      <t>エン</t>
    </rPh>
    <phoneticPr fontId="6"/>
  </si>
  <si>
    <t>3.5円（税込3.85円）</t>
    <rPh sb="3" eb="4">
      <t>エン</t>
    </rPh>
    <rPh sb="5" eb="7">
      <t>ゼイコ</t>
    </rPh>
    <rPh sb="11" eb="12">
      <t>エン</t>
    </rPh>
    <phoneticPr fontId="6"/>
  </si>
  <si>
    <r>
      <t>8.0円（税込8.8円）</t>
    </r>
    <r>
      <rPr>
        <sz val="9"/>
        <color theme="0"/>
        <rFont val="ＭＳ Ｐゴシック"/>
        <family val="3"/>
        <charset val="128"/>
      </rPr>
      <t>0</t>
    </r>
    <rPh sb="3" eb="4">
      <t>エン</t>
    </rPh>
    <rPh sb="5" eb="7">
      <t>ゼイコ</t>
    </rPh>
    <rPh sb="10" eb="11">
      <t>エン</t>
    </rPh>
    <phoneticPr fontId="6"/>
  </si>
  <si>
    <t>【令和3年6月】</t>
    <rPh sb="1" eb="2">
      <t>レイ</t>
    </rPh>
    <rPh sb="2" eb="3">
      <t>ワ</t>
    </rPh>
    <rPh sb="4" eb="5">
      <t>ネン</t>
    </rPh>
    <rPh sb="6" eb="7">
      <t>ガツ</t>
    </rPh>
    <phoneticPr fontId="6"/>
  </si>
  <si>
    <t>2021年　新聞休刊日</t>
    <phoneticPr fontId="6"/>
  </si>
  <si>
    <t>2021年　新聞休刊日</t>
    <phoneticPr fontId="1"/>
  </si>
  <si>
    <t>中島</t>
  </si>
  <si>
    <t>釶打</t>
  </si>
  <si>
    <t>西岸</t>
  </si>
  <si>
    <t>能登島</t>
  </si>
  <si>
    <t>田鶴浜</t>
  </si>
  <si>
    <t>吉田</t>
    <rPh sb="0" eb="2">
      <t>ヨシタ</t>
    </rPh>
    <phoneticPr fontId="1"/>
  </si>
  <si>
    <t>（七尾に統合）</t>
    <rPh sb="1" eb="3">
      <t>ナナオ</t>
    </rPh>
    <rPh sb="4" eb="6">
      <t>トウゴウ</t>
    </rPh>
    <phoneticPr fontId="1"/>
  </si>
  <si>
    <t>加賀地区のみ・・折込指定日2営業日前 正午</t>
    <rPh sb="0" eb="2">
      <t>カガ</t>
    </rPh>
    <rPh sb="2" eb="4">
      <t>チク</t>
    </rPh>
    <rPh sb="8" eb="10">
      <t>オリコミ</t>
    </rPh>
    <rPh sb="10" eb="13">
      <t>シテイビ</t>
    </rPh>
    <rPh sb="14" eb="16">
      <t>エイギョウ</t>
    </rPh>
    <rPh sb="16" eb="18">
      <t>ニチマエ</t>
    </rPh>
    <rPh sb="19" eb="21">
      <t>ショウゴ</t>
    </rPh>
    <phoneticPr fontId="6"/>
  </si>
  <si>
    <t>金沢地区・・折込指定日2営業日前 正午</t>
    <rPh sb="0" eb="2">
      <t>カナザワ</t>
    </rPh>
    <rPh sb="2" eb="4">
      <t>チク</t>
    </rPh>
    <rPh sb="6" eb="8">
      <t>オリコミ</t>
    </rPh>
    <rPh sb="8" eb="11">
      <t>シテイビ</t>
    </rPh>
    <rPh sb="12" eb="14">
      <t>エイギョウ</t>
    </rPh>
    <rPh sb="14" eb="16">
      <t>ニチマエ</t>
    </rPh>
    <rPh sb="17" eb="19">
      <t>ショウゴ</t>
    </rPh>
    <phoneticPr fontId="6"/>
  </si>
  <si>
    <t>加賀地区・白山麓（白山市）・口能登・奥能登地区・・折込指定日２営業日前午前１１時</t>
    <rPh sb="0" eb="4">
      <t>カガチク</t>
    </rPh>
    <rPh sb="5" eb="8">
      <t>ハクサンロク</t>
    </rPh>
    <rPh sb="9" eb="12">
      <t>ハクサンシ</t>
    </rPh>
    <rPh sb="14" eb="17">
      <t>クチノト</t>
    </rPh>
    <rPh sb="18" eb="21">
      <t>オクノト</t>
    </rPh>
    <rPh sb="21" eb="23">
      <t>チク</t>
    </rPh>
    <rPh sb="25" eb="27">
      <t>オリコミ</t>
    </rPh>
    <rPh sb="27" eb="30">
      <t>シテイヒ</t>
    </rPh>
    <rPh sb="31" eb="34">
      <t>エイギョウビ</t>
    </rPh>
    <rPh sb="34" eb="35">
      <t>マエ</t>
    </rPh>
    <rPh sb="35" eb="37">
      <t>ゴゼン</t>
    </rPh>
    <rPh sb="39" eb="40">
      <t>ジ</t>
    </rPh>
    <phoneticPr fontId="6"/>
  </si>
  <si>
    <t>※土曜は窓口休止の為、申込は金曜正午までにお願いします</t>
    <rPh sb="1" eb="3">
      <t>ドヨウ</t>
    </rPh>
    <rPh sb="4" eb="6">
      <t>マドグチ</t>
    </rPh>
    <rPh sb="6" eb="8">
      <t>キュウシ</t>
    </rPh>
    <rPh sb="9" eb="10">
      <t>タメ</t>
    </rPh>
    <rPh sb="11" eb="13">
      <t>モウシコミ</t>
    </rPh>
    <rPh sb="14" eb="16">
      <t>キンヨウ</t>
    </rPh>
    <rPh sb="16" eb="18">
      <t>ショウゴ</t>
    </rPh>
    <rPh sb="22" eb="23">
      <t>ネガ</t>
    </rPh>
    <phoneticPr fontId="1"/>
  </si>
  <si>
    <t>【区域変更】</t>
    <rPh sb="1" eb="3">
      <t>クイキ</t>
    </rPh>
    <rPh sb="3" eb="5">
      <t>ヘンコウ</t>
    </rPh>
    <phoneticPr fontId="6"/>
  </si>
  <si>
    <t>※日曜・祝日は営業日に含みません</t>
    <rPh sb="1" eb="3">
      <t>ニチヨウ</t>
    </rPh>
    <rPh sb="4" eb="6">
      <t>シュクジツ</t>
    </rPh>
    <rPh sb="7" eb="10">
      <t>エイギョウビ</t>
    </rPh>
    <rPh sb="11" eb="12">
      <t>フク</t>
    </rPh>
    <phoneticPr fontId="6"/>
  </si>
  <si>
    <t>・森本販売店ー森本東部販売店に一部移行</t>
    <rPh sb="1" eb="3">
      <t>モリモト</t>
    </rPh>
    <rPh sb="3" eb="6">
      <t>ハンバイテン</t>
    </rPh>
    <rPh sb="7" eb="9">
      <t>モリモト</t>
    </rPh>
    <rPh sb="9" eb="11">
      <t>トウブ</t>
    </rPh>
    <rPh sb="11" eb="14">
      <t>ハンバイテン</t>
    </rPh>
    <rPh sb="15" eb="17">
      <t>イチブ</t>
    </rPh>
    <rPh sb="17" eb="19">
      <t>イコウ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</si>
</sst>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176" formatCode="&quot;総&quot;&quot;合&quot;&quot;計&quot;\ #,##0&quot;枚&quot;"/>
    <numFmt numFmtId="177" formatCode="m&quot;月&quot;d&quot;日&quot;\(aaa\)"/>
    <numFmt numFmtId="178" formatCode="&quot;加賀地区&quot;&quot;　計&quot;\ #,###&quot;枚&quot;"/>
    <numFmt numFmtId="179" formatCode="&quot;加&quot;&quot;賀&quot;&quot;地&quot;&quot;区&quot;\ #,##0&quot;枚&quot;"/>
    <numFmt numFmtId="180" formatCode="\ &quot;加&quot;&quot;賀&quot;&quot;地&quot;&quot;区&quot;\ \ #&quot;,&quot;###&quot;枚&quot;"/>
    <numFmt numFmtId="181" formatCode="&quot;金&quot;&quot;沢&quot;&quot;地&quot;&quot;区&quot;\ #,##0&quot;枚&quot;"/>
    <numFmt numFmtId="182" formatCode="\ &quot;金&quot;&quot;沢&quot;&quot;地&quot;&quot;区&quot;\ \ #&quot;,&quot;###&quot;枚&quot;"/>
    <numFmt numFmtId="183" formatCode="&quot;能登地区　&quot;&quot;&quot;&quot;計&quot;\ #,###&quot;枚&quot;"/>
    <numFmt numFmtId="184" formatCode="&quot;口&quot;&quot;能&quot;&quot;登&quot;&quot;地&quot;&quot;区&quot;\ #,##0&quot;枚&quot;"/>
    <numFmt numFmtId="185" formatCode="&quot;奥&quot;&quot;能&quot;&quot;登&quot;&quot;地&quot;&quot;区&quot;\ #,##0&quot;枚&quot;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ＤＦ平成ゴシック体W5"/>
      <family val="3"/>
      <charset val="128"/>
    </font>
    <font>
      <b/>
      <sz val="10"/>
      <name val="ＤＦ平成明朝体W3"/>
      <family val="3"/>
      <charset val="128"/>
    </font>
    <font>
      <sz val="40"/>
      <name val="ＤＦ特太ゴシック体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ＤＦ平成明朝体W3"/>
      <family val="3"/>
      <charset val="128"/>
    </font>
    <font>
      <sz val="10"/>
      <name val="ＤＦ平成明朝体W3"/>
      <family val="3"/>
      <charset val="128"/>
    </font>
    <font>
      <sz val="10"/>
      <name val="HG丸ｺﾞｼｯｸM-PRO"/>
      <family val="3"/>
      <charset val="128"/>
    </font>
    <font>
      <sz val="9"/>
      <name val="ＤＦ平成明朝体W3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407">
    <xf numFmtId="0" fontId="0" fillId="0" borderId="0" xfId="0">
      <alignment vertical="center"/>
    </xf>
    <xf numFmtId="0" fontId="3" fillId="0" borderId="0" xfId="1" applyFont="1"/>
    <xf numFmtId="0" fontId="3" fillId="0" borderId="0" xfId="1"/>
    <xf numFmtId="0" fontId="4" fillId="0" borderId="0" xfId="1" applyFont="1" applyAlignment="1"/>
    <xf numFmtId="0" fontId="7" fillId="0" borderId="8" xfId="1" applyFont="1" applyBorder="1" applyAlignment="1">
      <alignment horizontal="center" vertical="center" wrapText="1"/>
    </xf>
    <xf numFmtId="0" fontId="3" fillId="0" borderId="13" xfId="1" applyFont="1" applyBorder="1" applyAlignment="1">
      <alignment wrapText="1"/>
    </xf>
    <xf numFmtId="0" fontId="3" fillId="0" borderId="0" xfId="1" applyFont="1" applyFill="1"/>
    <xf numFmtId="0" fontId="3" fillId="0" borderId="14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shrinkToFit="1"/>
    </xf>
    <xf numFmtId="0" fontId="3" fillId="0" borderId="19" xfId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20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wrapText="1"/>
    </xf>
    <xf numFmtId="180" fontId="11" fillId="0" borderId="0" xfId="1" applyNumberFormat="1" applyFont="1" applyFill="1" applyBorder="1" applyAlignment="1">
      <alignment vertical="center"/>
    </xf>
    <xf numFmtId="182" fontId="12" fillId="2" borderId="0" xfId="1" applyNumberFormat="1" applyFont="1" applyFill="1" applyBorder="1" applyAlignment="1">
      <alignment vertical="center"/>
    </xf>
    <xf numFmtId="180" fontId="12" fillId="2" borderId="0" xfId="1" applyNumberFormat="1" applyFont="1" applyFill="1" applyBorder="1" applyAlignment="1">
      <alignment vertical="center"/>
    </xf>
    <xf numFmtId="180" fontId="12" fillId="2" borderId="2" xfId="1" applyNumberFormat="1" applyFont="1" applyFill="1" applyBorder="1" applyAlignment="1">
      <alignment vertical="center"/>
    </xf>
    <xf numFmtId="0" fontId="13" fillId="3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6" fillId="0" borderId="0" xfId="1" applyFont="1"/>
    <xf numFmtId="0" fontId="15" fillId="0" borderId="0" xfId="1" applyFont="1" applyAlignment="1">
      <alignment vertical="center"/>
    </xf>
    <xf numFmtId="0" fontId="15" fillId="0" borderId="29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7" fillId="0" borderId="27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7" fillId="0" borderId="3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8" fillId="3" borderId="0" xfId="1" applyFont="1" applyFill="1"/>
    <xf numFmtId="0" fontId="3" fillId="0" borderId="29" xfId="1" applyFont="1" applyFill="1" applyBorder="1"/>
    <xf numFmtId="0" fontId="3" fillId="0" borderId="33" xfId="1" applyFont="1" applyFill="1" applyBorder="1" applyAlignment="1">
      <alignment horizontal="left" vertical="center"/>
    </xf>
    <xf numFmtId="41" fontId="10" fillId="0" borderId="33" xfId="2" applyNumberFormat="1" applyFont="1" applyFill="1" applyBorder="1" applyAlignment="1">
      <alignment vertical="center"/>
    </xf>
    <xf numFmtId="41" fontId="10" fillId="0" borderId="34" xfId="2" applyNumberFormat="1" applyFont="1" applyFill="1" applyBorder="1" applyAlignment="1">
      <alignment vertical="center"/>
    </xf>
    <xf numFmtId="0" fontId="10" fillId="0" borderId="33" xfId="1" applyFont="1" applyFill="1" applyBorder="1" applyAlignment="1">
      <alignment horizontal="left" vertical="center"/>
    </xf>
    <xf numFmtId="41" fontId="7" fillId="0" borderId="0" xfId="2" applyNumberFormat="1" applyFont="1" applyFill="1" applyBorder="1" applyAlignment="1">
      <alignment vertical="center"/>
    </xf>
    <xf numFmtId="0" fontId="3" fillId="0" borderId="31" xfId="1" applyFont="1" applyFill="1" applyBorder="1"/>
    <xf numFmtId="0" fontId="10" fillId="0" borderId="0" xfId="1" applyFont="1" applyFill="1" applyBorder="1" applyAlignment="1">
      <alignment horizontal="left" vertical="center" shrinkToFit="1"/>
    </xf>
    <xf numFmtId="41" fontId="7" fillId="0" borderId="35" xfId="2" applyNumberFormat="1" applyFont="1" applyFill="1" applyBorder="1" applyAlignment="1">
      <alignment vertical="center" shrinkToFit="1"/>
    </xf>
    <xf numFmtId="41" fontId="10" fillId="0" borderId="3" xfId="2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41" fontId="10" fillId="0" borderId="36" xfId="2" applyNumberFormat="1" applyFont="1" applyFill="1" applyBorder="1" applyAlignment="1">
      <alignment vertical="center"/>
    </xf>
    <xf numFmtId="0" fontId="3" fillId="0" borderId="37" xfId="1" applyFont="1" applyFill="1" applyBorder="1" applyAlignment="1">
      <alignment horizontal="left" vertical="center"/>
    </xf>
    <xf numFmtId="41" fontId="10" fillId="0" borderId="37" xfId="2" applyNumberFormat="1" applyFont="1" applyFill="1" applyBorder="1" applyAlignment="1">
      <alignment vertical="center"/>
    </xf>
    <xf numFmtId="41" fontId="10" fillId="0" borderId="38" xfId="2" applyNumberFormat="1" applyFont="1" applyFill="1" applyBorder="1" applyAlignment="1">
      <alignment vertical="center"/>
    </xf>
    <xf numFmtId="0" fontId="10" fillId="0" borderId="37" xfId="1" applyFont="1" applyFill="1" applyBorder="1" applyAlignment="1">
      <alignment horizontal="left" vertical="center"/>
    </xf>
    <xf numFmtId="0" fontId="10" fillId="0" borderId="29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31" xfId="1" applyFont="1" applyFill="1" applyBorder="1"/>
    <xf numFmtId="0" fontId="3" fillId="0" borderId="37" xfId="1" applyFont="1" applyFill="1" applyBorder="1" applyAlignment="1">
      <alignment horizontal="left" vertical="center" shrinkToFit="1"/>
    </xf>
    <xf numFmtId="41" fontId="10" fillId="0" borderId="36" xfId="1" applyNumberFormat="1" applyFont="1" applyFill="1" applyBorder="1" applyAlignment="1">
      <alignment horizontal="center" vertical="center" shrinkToFit="1"/>
    </xf>
    <xf numFmtId="41" fontId="10" fillId="0" borderId="40" xfId="2" applyNumberFormat="1" applyFont="1" applyFill="1" applyBorder="1" applyAlignment="1">
      <alignment vertical="center"/>
    </xf>
    <xf numFmtId="0" fontId="3" fillId="0" borderId="41" xfId="1" applyFont="1" applyFill="1" applyBorder="1"/>
    <xf numFmtId="0" fontId="10" fillId="0" borderId="21" xfId="1" applyFont="1" applyFill="1" applyBorder="1" applyAlignment="1">
      <alignment horizontal="center" vertical="center"/>
    </xf>
    <xf numFmtId="41" fontId="10" fillId="0" borderId="23" xfId="2" applyNumberFormat="1" applyFont="1" applyFill="1" applyBorder="1" applyAlignment="1">
      <alignment horizontal="center" vertical="center"/>
    </xf>
    <xf numFmtId="41" fontId="10" fillId="0" borderId="25" xfId="2" applyNumberFormat="1" applyFont="1" applyFill="1" applyBorder="1" applyAlignment="1">
      <alignment vertical="center" shrinkToFit="1"/>
    </xf>
    <xf numFmtId="0" fontId="10" fillId="0" borderId="42" xfId="1" applyFont="1" applyFill="1" applyBorder="1" applyAlignment="1">
      <alignment horizontal="center" vertical="center"/>
    </xf>
    <xf numFmtId="41" fontId="10" fillId="0" borderId="32" xfId="2" applyNumberFormat="1" applyFont="1" applyFill="1" applyBorder="1" applyAlignment="1">
      <alignment horizontal="center" vertical="center"/>
    </xf>
    <xf numFmtId="41" fontId="10" fillId="0" borderId="43" xfId="2" applyNumberFormat="1" applyFont="1" applyFill="1" applyBorder="1" applyAlignment="1">
      <alignment vertical="center" shrinkToFit="1"/>
    </xf>
    <xf numFmtId="0" fontId="10" fillId="0" borderId="5" xfId="1" applyFont="1" applyFill="1" applyBorder="1" applyAlignment="1">
      <alignment horizontal="left" vertical="center"/>
    </xf>
    <xf numFmtId="41" fontId="10" fillId="0" borderId="35" xfId="2" applyNumberFormat="1" applyFont="1" applyFill="1" applyBorder="1" applyAlignment="1">
      <alignment vertical="center"/>
    </xf>
    <xf numFmtId="0" fontId="3" fillId="0" borderId="45" xfId="1" applyFont="1" applyFill="1" applyBorder="1"/>
    <xf numFmtId="0" fontId="3" fillId="0" borderId="46" xfId="1" applyFont="1" applyFill="1" applyBorder="1" applyAlignment="1">
      <alignment horizontal="left" vertical="center"/>
    </xf>
    <xf numFmtId="41" fontId="10" fillId="0" borderId="46" xfId="2" applyNumberFormat="1" applyFont="1" applyFill="1" applyBorder="1" applyAlignment="1">
      <alignment vertical="center"/>
    </xf>
    <xf numFmtId="0" fontId="3" fillId="0" borderId="1" xfId="1" applyFont="1" applyFill="1" applyBorder="1"/>
    <xf numFmtId="0" fontId="3" fillId="0" borderId="47" xfId="1" applyFont="1" applyFill="1" applyBorder="1" applyAlignment="1">
      <alignment horizontal="center" vertical="center"/>
    </xf>
    <xf numFmtId="41" fontId="10" fillId="0" borderId="47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center" vertical="center"/>
    </xf>
    <xf numFmtId="0" fontId="10" fillId="0" borderId="46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Continuous" vertical="center" shrinkToFit="1"/>
    </xf>
    <xf numFmtId="0" fontId="10" fillId="0" borderId="36" xfId="1" applyFont="1" applyFill="1" applyBorder="1" applyAlignment="1">
      <alignment horizontal="centerContinuous" vertical="center" shrinkToFit="1"/>
    </xf>
    <xf numFmtId="0" fontId="10" fillId="0" borderId="3" xfId="1" applyFont="1" applyFill="1" applyBorder="1" applyAlignment="1">
      <alignment horizontal="centerContinuous" vertical="center" shrinkToFit="1"/>
    </xf>
    <xf numFmtId="0" fontId="10" fillId="0" borderId="47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Continuous" vertical="center" shrinkToFit="1"/>
    </xf>
    <xf numFmtId="41" fontId="10" fillId="0" borderId="36" xfId="2" applyNumberFormat="1" applyFont="1" applyFill="1" applyBorder="1" applyAlignment="1">
      <alignment horizontal="center" vertical="center"/>
    </xf>
    <xf numFmtId="0" fontId="17" fillId="0" borderId="0" xfId="1" applyFont="1" applyFill="1"/>
    <xf numFmtId="0" fontId="15" fillId="0" borderId="2" xfId="1" applyFont="1" applyFill="1" applyBorder="1" applyAlignment="1">
      <alignment horizontal="center" vertical="center"/>
    </xf>
    <xf numFmtId="0" fontId="10" fillId="0" borderId="41" xfId="1" applyFont="1" applyFill="1" applyBorder="1"/>
    <xf numFmtId="41" fontId="10" fillId="0" borderId="23" xfId="2" applyNumberFormat="1" applyFont="1" applyFill="1" applyBorder="1" applyAlignment="1">
      <alignment horizontal="center" vertical="center" shrinkToFit="1"/>
    </xf>
    <xf numFmtId="41" fontId="10" fillId="0" borderId="53" xfId="2" applyNumberFormat="1" applyFont="1" applyFill="1" applyBorder="1" applyAlignment="1">
      <alignment vertical="center" shrinkToFit="1"/>
    </xf>
    <xf numFmtId="0" fontId="7" fillId="0" borderId="54" xfId="1" applyFont="1" applyFill="1" applyBorder="1" applyAlignment="1">
      <alignment horizontal="distributed" vertical="center" indent="1"/>
    </xf>
    <xf numFmtId="0" fontId="17" fillId="0" borderId="0" xfId="1" applyFont="1" applyFill="1" applyAlignment="1">
      <alignment horizontal="right"/>
    </xf>
    <xf numFmtId="0" fontId="10" fillId="0" borderId="31" xfId="1" applyFont="1" applyFill="1" applyBorder="1" applyAlignment="1">
      <alignment horizontal="centerContinuous"/>
    </xf>
    <xf numFmtId="0" fontId="7" fillId="0" borderId="14" xfId="1" applyFont="1" applyFill="1" applyBorder="1" applyAlignment="1">
      <alignment horizontal="distributed" vertical="center" indent="1"/>
    </xf>
    <xf numFmtId="38" fontId="17" fillId="0" borderId="0" xfId="3" applyFont="1" applyFill="1" applyBorder="1" applyAlignment="1">
      <alignment horizontal="right"/>
    </xf>
    <xf numFmtId="0" fontId="17" fillId="0" borderId="0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left" vertical="center" shrinkToFit="1"/>
    </xf>
    <xf numFmtId="0" fontId="10" fillId="0" borderId="45" xfId="1" applyFont="1" applyFill="1" applyBorder="1"/>
    <xf numFmtId="41" fontId="10" fillId="0" borderId="39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7" fillId="0" borderId="55" xfId="1" applyFont="1" applyFill="1" applyBorder="1" applyAlignment="1">
      <alignment horizontal="distributed" vertical="center" indent="1"/>
    </xf>
    <xf numFmtId="0" fontId="17" fillId="0" borderId="0" xfId="1" applyFont="1" applyFill="1" applyBorder="1" applyAlignment="1">
      <alignment horizontal="right"/>
    </xf>
    <xf numFmtId="41" fontId="10" fillId="0" borderId="23" xfId="2" applyNumberFormat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 vertical="center"/>
    </xf>
    <xf numFmtId="0" fontId="16" fillId="0" borderId="0" xfId="1" applyFont="1" applyFill="1" applyBorder="1"/>
    <xf numFmtId="0" fontId="7" fillId="0" borderId="0" xfId="1" applyFont="1" applyFill="1" applyBorder="1" applyAlignment="1">
      <alignment horizontal="center"/>
    </xf>
    <xf numFmtId="41" fontId="7" fillId="0" borderId="41" xfId="1" applyNumberFormat="1" applyFont="1" applyFill="1" applyBorder="1" applyAlignment="1">
      <alignment horizontal="center" vertical="center"/>
    </xf>
    <xf numFmtId="0" fontId="18" fillId="3" borderId="0" xfId="1" applyFont="1" applyFill="1" applyBorder="1"/>
    <xf numFmtId="0" fontId="18" fillId="0" borderId="0" xfId="1" applyFont="1" applyFill="1"/>
    <xf numFmtId="0" fontId="19" fillId="3" borderId="0" xfId="1" applyFont="1" applyFill="1" applyBorder="1" applyAlignment="1">
      <alignment horizontal="center" vertical="center"/>
    </xf>
    <xf numFmtId="0" fontId="16" fillId="0" borderId="0" xfId="1" applyFont="1" applyFill="1"/>
    <xf numFmtId="0" fontId="10" fillId="0" borderId="22" xfId="1" applyFont="1" applyFill="1" applyBorder="1" applyAlignment="1">
      <alignment horizontal="center" vertical="center"/>
    </xf>
    <xf numFmtId="41" fontId="10" fillId="0" borderId="22" xfId="2" applyNumberFormat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distributed" vertical="center" justifyLastLine="1"/>
    </xf>
    <xf numFmtId="0" fontId="19" fillId="3" borderId="0" xfId="1" applyFont="1" applyFill="1" applyBorder="1" applyAlignment="1">
      <alignment horizontal="right" vertical="center" indent="1"/>
    </xf>
    <xf numFmtId="0" fontId="19" fillId="3" borderId="0" xfId="1" applyFont="1" applyFill="1" applyBorder="1" applyAlignment="1">
      <alignment horizontal="left" vertical="center"/>
    </xf>
    <xf numFmtId="0" fontId="3" fillId="0" borderId="0" xfId="1" applyAlignment="1"/>
    <xf numFmtId="0" fontId="17" fillId="0" borderId="0" xfId="1" applyFont="1" applyBorder="1" applyAlignment="1">
      <alignment horizontal="right" vertical="center" indent="1"/>
    </xf>
    <xf numFmtId="0" fontId="3" fillId="0" borderId="0" xfId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10" fillId="0" borderId="1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horizontal="center" vertical="center"/>
    </xf>
    <xf numFmtId="41" fontId="10" fillId="0" borderId="0" xfId="2" applyNumberFormat="1" applyFont="1" applyFill="1" applyBorder="1" applyAlignment="1">
      <alignment vertical="center" shrinkToFit="1"/>
    </xf>
    <xf numFmtId="0" fontId="3" fillId="3" borderId="0" xfId="1" applyFont="1" applyFill="1" applyBorder="1"/>
    <xf numFmtId="0" fontId="17" fillId="3" borderId="0" xfId="1" applyFont="1" applyFill="1" applyBorder="1"/>
    <xf numFmtId="0" fontId="17" fillId="0" borderId="0" xfId="1" applyFont="1"/>
    <xf numFmtId="0" fontId="3" fillId="3" borderId="0" xfId="1" applyFont="1" applyFill="1"/>
    <xf numFmtId="0" fontId="17" fillId="3" borderId="0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right" vertical="center"/>
    </xf>
    <xf numFmtId="0" fontId="17" fillId="4" borderId="0" xfId="1" applyFont="1" applyFill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3" borderId="0" xfId="1" applyFont="1" applyFill="1"/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right"/>
    </xf>
    <xf numFmtId="0" fontId="3" fillId="4" borderId="0" xfId="1" applyFont="1" applyFill="1" applyBorder="1"/>
    <xf numFmtId="0" fontId="3" fillId="0" borderId="0" xfId="1" applyFont="1" applyBorder="1"/>
    <xf numFmtId="0" fontId="3" fillId="4" borderId="0" xfId="1" applyFont="1" applyFill="1" applyBorder="1" applyAlignment="1">
      <alignment vertical="center"/>
    </xf>
    <xf numFmtId="0" fontId="16" fillId="3" borderId="0" xfId="1" applyFont="1" applyFill="1"/>
    <xf numFmtId="0" fontId="18" fillId="4" borderId="0" xfId="1" applyFont="1" applyFill="1"/>
    <xf numFmtId="0" fontId="3" fillId="4" borderId="0" xfId="1" applyFill="1"/>
    <xf numFmtId="0" fontId="20" fillId="4" borderId="0" xfId="1" applyFont="1" applyFill="1"/>
    <xf numFmtId="0" fontId="7" fillId="0" borderId="0" xfId="1" applyFont="1" applyFill="1" applyBorder="1" applyAlignment="1">
      <alignment horizontal="left" vertical="center" shrinkToFit="1"/>
    </xf>
    <xf numFmtId="0" fontId="17" fillId="0" borderId="0" xfId="1" applyFont="1" applyFill="1" applyBorder="1" applyAlignment="1">
      <alignment vertical="top"/>
    </xf>
    <xf numFmtId="0" fontId="7" fillId="0" borderId="18" xfId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7" fillId="0" borderId="0" xfId="1" applyFont="1"/>
    <xf numFmtId="0" fontId="7" fillId="0" borderId="0" xfId="1" applyFont="1" applyFill="1"/>
    <xf numFmtId="0" fontId="7" fillId="0" borderId="0" xfId="1" applyFont="1" applyFill="1" applyBorder="1" applyAlignment="1">
      <alignment horizontal="left" vertical="center"/>
    </xf>
    <xf numFmtId="0" fontId="3" fillId="0" borderId="59" xfId="1" applyFont="1" applyFill="1" applyBorder="1"/>
    <xf numFmtId="0" fontId="7" fillId="0" borderId="60" xfId="1" applyFont="1" applyFill="1" applyBorder="1" applyAlignment="1">
      <alignment vertical="center"/>
    </xf>
    <xf numFmtId="0" fontId="7" fillId="0" borderId="59" xfId="1" applyFont="1" applyFill="1" applyBorder="1" applyAlignment="1">
      <alignment vertical="center"/>
    </xf>
    <xf numFmtId="0" fontId="7" fillId="0" borderId="60" xfId="1" applyFont="1" applyBorder="1"/>
    <xf numFmtId="0" fontId="7" fillId="0" borderId="12" xfId="1" applyFont="1" applyBorder="1"/>
    <xf numFmtId="0" fontId="7" fillId="0" borderId="10" xfId="1" applyFont="1" applyBorder="1"/>
    <xf numFmtId="0" fontId="7" fillId="0" borderId="0" xfId="1" applyFont="1" applyAlignment="1"/>
    <xf numFmtId="0" fontId="3" fillId="0" borderId="0" xfId="1" applyFill="1"/>
    <xf numFmtId="0" fontId="7" fillId="0" borderId="18" xfId="1" applyFont="1" applyBorder="1"/>
    <xf numFmtId="0" fontId="7" fillId="0" borderId="59" xfId="1" applyFont="1" applyBorder="1"/>
    <xf numFmtId="0" fontId="7" fillId="0" borderId="0" xfId="1" applyFont="1" applyAlignment="1">
      <alignment horizontal="center"/>
    </xf>
    <xf numFmtId="0" fontId="3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left"/>
    </xf>
    <xf numFmtId="0" fontId="17" fillId="0" borderId="0" xfId="1" applyFont="1" applyFill="1" applyBorder="1" applyAlignment="1"/>
    <xf numFmtId="0" fontId="7" fillId="0" borderId="58" xfId="1" applyFont="1" applyBorder="1"/>
    <xf numFmtId="0" fontId="7" fillId="0" borderId="0" xfId="1" applyFont="1" applyBorder="1"/>
    <xf numFmtId="0" fontId="17" fillId="0" borderId="0" xfId="1" applyFont="1" applyAlignment="1"/>
    <xf numFmtId="0" fontId="7" fillId="0" borderId="18" xfId="1" applyFont="1" applyBorder="1" applyAlignment="1"/>
    <xf numFmtId="0" fontId="7" fillId="0" borderId="15" xfId="1" applyFont="1" applyBorder="1" applyAlignment="1"/>
    <xf numFmtId="0" fontId="7" fillId="0" borderId="51" xfId="1" applyFont="1" applyBorder="1" applyAlignment="1"/>
    <xf numFmtId="0" fontId="7" fillId="0" borderId="57" xfId="1" applyFont="1" applyBorder="1"/>
    <xf numFmtId="0" fontId="7" fillId="0" borderId="39" xfId="1" applyFont="1" applyBorder="1"/>
    <xf numFmtId="0" fontId="7" fillId="0" borderId="46" xfId="1" applyFont="1" applyBorder="1"/>
    <xf numFmtId="0" fontId="3" fillId="0" borderId="0" xfId="1" applyFill="1" applyBorder="1"/>
    <xf numFmtId="0" fontId="3" fillId="0" borderId="17" xfId="1" applyFont="1" applyBorder="1" applyAlignment="1">
      <alignment horizontal="center" vertical="center" shrinkToFit="1"/>
    </xf>
    <xf numFmtId="0" fontId="3" fillId="0" borderId="19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3" fillId="0" borderId="26" xfId="1" applyFont="1" applyBorder="1" applyAlignment="1">
      <alignment wrapText="1"/>
    </xf>
    <xf numFmtId="0" fontId="3" fillId="0" borderId="27" xfId="1" applyFont="1" applyFill="1" applyBorder="1"/>
    <xf numFmtId="0" fontId="15" fillId="0" borderId="2" xfId="1" applyFont="1" applyFill="1" applyBorder="1" applyAlignment="1">
      <alignment vertical="center"/>
    </xf>
    <xf numFmtId="0" fontId="3" fillId="0" borderId="30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center" vertical="center"/>
    </xf>
    <xf numFmtId="41" fontId="10" fillId="0" borderId="21" xfId="2" applyNumberFormat="1" applyFont="1" applyFill="1" applyBorder="1" applyAlignment="1">
      <alignment horizontal="center" vertical="center"/>
    </xf>
    <xf numFmtId="0" fontId="17" fillId="0" borderId="63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/>
    </xf>
    <xf numFmtId="0" fontId="18" fillId="0" borderId="42" xfId="1" applyFont="1" applyFill="1" applyBorder="1"/>
    <xf numFmtId="41" fontId="10" fillId="0" borderId="32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/>
    </xf>
    <xf numFmtId="41" fontId="10" fillId="0" borderId="23" xfId="2" applyNumberFormat="1" applyFont="1" applyFill="1" applyBorder="1" applyAlignment="1">
      <alignment vertical="center"/>
    </xf>
    <xf numFmtId="0" fontId="3" fillId="0" borderId="2" xfId="1" applyFont="1" applyFill="1" applyBorder="1"/>
    <xf numFmtId="41" fontId="10" fillId="0" borderId="0" xfId="2" applyNumberFormat="1" applyFont="1" applyFill="1" applyBorder="1" applyAlignment="1">
      <alignment vertical="center"/>
    </xf>
    <xf numFmtId="41" fontId="10" fillId="0" borderId="44" xfId="2" applyNumberFormat="1" applyFont="1" applyFill="1" applyBorder="1" applyAlignment="1">
      <alignment vertical="center" shrinkToFit="1"/>
    </xf>
    <xf numFmtId="41" fontId="7" fillId="0" borderId="0" xfId="2" applyNumberFormat="1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center"/>
    </xf>
    <xf numFmtId="0" fontId="18" fillId="3" borderId="0" xfId="1" applyFont="1" applyFill="1" applyBorder="1" applyAlignment="1">
      <alignment horizontal="left" vertical="center"/>
    </xf>
    <xf numFmtId="0" fontId="7" fillId="0" borderId="45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3" fillId="4" borderId="0" xfId="1" applyFont="1" applyFill="1"/>
    <xf numFmtId="0" fontId="3" fillId="0" borderId="0" xfId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distributed" justifyLastLine="1"/>
    </xf>
    <xf numFmtId="38" fontId="19" fillId="3" borderId="0" xfId="3" applyFont="1" applyFill="1" applyBorder="1" applyAlignment="1">
      <alignment horizontal="right" indent="1"/>
    </xf>
    <xf numFmtId="38" fontId="17" fillId="0" borderId="0" xfId="3" applyFont="1" applyFill="1" applyBorder="1" applyAlignment="1">
      <alignment horizontal="right" indent="1"/>
    </xf>
    <xf numFmtId="0" fontId="10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18" fillId="3" borderId="0" xfId="0" applyFont="1" applyFill="1" applyAlignment="1"/>
    <xf numFmtId="0" fontId="17" fillId="0" borderId="0" xfId="0" applyFont="1" applyFill="1" applyBorder="1" applyAlignment="1">
      <alignment vertical="center"/>
    </xf>
    <xf numFmtId="0" fontId="0" fillId="0" borderId="0" xfId="0" applyFont="1" applyFill="1" applyAlignment="1"/>
    <xf numFmtId="0" fontId="19" fillId="3" borderId="0" xfId="0" applyFont="1" applyFill="1" applyBorder="1" applyAlignment="1"/>
    <xf numFmtId="0" fontId="17" fillId="0" borderId="0" xfId="0" applyFont="1" applyFill="1" applyBorder="1" applyAlignment="1"/>
    <xf numFmtId="0" fontId="18" fillId="3" borderId="0" xfId="0" applyFont="1" applyFill="1" applyBorder="1" applyAlignment="1">
      <alignment horizontal="left" vertical="center"/>
    </xf>
    <xf numFmtId="41" fontId="10" fillId="0" borderId="22" xfId="2" applyNumberFormat="1" applyFont="1" applyFill="1" applyBorder="1" applyAlignment="1">
      <alignment horizontal="center" vertical="center" shrinkToFit="1"/>
    </xf>
    <xf numFmtId="0" fontId="19" fillId="3" borderId="0" xfId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right"/>
    </xf>
    <xf numFmtId="0" fontId="18" fillId="3" borderId="0" xfId="1" applyFont="1" applyFill="1" applyBorder="1" applyAlignment="1">
      <alignment horizontal="left"/>
    </xf>
    <xf numFmtId="0" fontId="19" fillId="3" borderId="0" xfId="1" applyFont="1" applyFill="1" applyBorder="1" applyAlignment="1"/>
    <xf numFmtId="0" fontId="17" fillId="3" borderId="0" xfId="1" applyFont="1" applyFill="1" applyBorder="1" applyAlignment="1"/>
    <xf numFmtId="0" fontId="10" fillId="3" borderId="0" xfId="1" applyFont="1" applyFill="1"/>
    <xf numFmtId="0" fontId="10" fillId="3" borderId="0" xfId="0" applyFont="1" applyFill="1" applyBorder="1" applyAlignment="1">
      <alignment vertical="center"/>
    </xf>
    <xf numFmtId="41" fontId="17" fillId="0" borderId="50" xfId="2" applyNumberFormat="1" applyFont="1" applyFill="1" applyBorder="1" applyAlignment="1">
      <alignment horizontal="center" vertical="center" shrinkToFit="1"/>
    </xf>
    <xf numFmtId="41" fontId="17" fillId="0" borderId="52" xfId="2" applyNumberFormat="1" applyFont="1" applyFill="1" applyBorder="1" applyAlignment="1">
      <alignment horizontal="center" vertical="center" shrinkToFit="1"/>
    </xf>
    <xf numFmtId="41" fontId="17" fillId="0" borderId="56" xfId="2" applyNumberFormat="1" applyFont="1" applyFill="1" applyBorder="1" applyAlignment="1">
      <alignment horizontal="center" vertical="center"/>
    </xf>
    <xf numFmtId="41" fontId="17" fillId="0" borderId="53" xfId="1" applyNumberFormat="1" applyFont="1" applyFill="1" applyBorder="1" applyAlignment="1">
      <alignment horizontal="center" vertical="center"/>
    </xf>
    <xf numFmtId="41" fontId="17" fillId="0" borderId="50" xfId="2" applyNumberFormat="1" applyFont="1" applyFill="1" applyBorder="1" applyAlignment="1">
      <alignment vertical="center" shrinkToFit="1"/>
    </xf>
    <xf numFmtId="41" fontId="17" fillId="0" borderId="52" xfId="2" applyNumberFormat="1" applyFont="1" applyFill="1" applyBorder="1" applyAlignment="1">
      <alignment vertical="center" shrinkToFit="1"/>
    </xf>
    <xf numFmtId="41" fontId="17" fillId="0" borderId="52" xfId="2" applyNumberFormat="1" applyFont="1" applyFill="1" applyBorder="1" applyAlignment="1">
      <alignment horizontal="center" vertical="center"/>
    </xf>
    <xf numFmtId="41" fontId="17" fillId="0" borderId="52" xfId="1" applyNumberFormat="1" applyFont="1" applyFill="1" applyBorder="1" applyAlignment="1">
      <alignment vertical="center"/>
    </xf>
    <xf numFmtId="41" fontId="17" fillId="0" borderId="53" xfId="1" applyNumberFormat="1" applyFont="1" applyFill="1" applyBorder="1" applyAlignment="1">
      <alignment vertical="center"/>
    </xf>
    <xf numFmtId="41" fontId="10" fillId="0" borderId="36" xfId="2" applyNumberFormat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vertical="center" shrinkToFit="1"/>
    </xf>
    <xf numFmtId="0" fontId="18" fillId="3" borderId="17" xfId="1" applyFont="1" applyFill="1" applyBorder="1"/>
    <xf numFmtId="0" fontId="9" fillId="0" borderId="29" xfId="1" applyFont="1" applyFill="1" applyBorder="1" applyAlignment="1">
      <alignment horizontal="center" vertical="center"/>
    </xf>
    <xf numFmtId="0" fontId="18" fillId="3" borderId="41" xfId="1" applyFont="1" applyFill="1" applyBorder="1"/>
    <xf numFmtId="0" fontId="10" fillId="0" borderId="0" xfId="1" applyNumberFormat="1" applyFont="1" applyFill="1" applyBorder="1" applyAlignment="1">
      <alignment horizontal="left" vertical="center"/>
    </xf>
    <xf numFmtId="41" fontId="10" fillId="0" borderId="58" xfId="2" applyNumberFormat="1" applyFont="1" applyFill="1" applyBorder="1" applyAlignment="1">
      <alignment horizontal="center" vertical="center"/>
    </xf>
    <xf numFmtId="0" fontId="3" fillId="3" borderId="0" xfId="1" applyFont="1" applyFill="1" applyAlignment="1"/>
    <xf numFmtId="0" fontId="10" fillId="3" borderId="0" xfId="0" applyFont="1" applyFill="1" applyBorder="1" applyAlignment="1">
      <alignment horizontal="left" vertical="center"/>
    </xf>
    <xf numFmtId="0" fontId="23" fillId="3" borderId="0" xfId="1" applyFont="1" applyFill="1"/>
    <xf numFmtId="0" fontId="7" fillId="0" borderId="12" xfId="1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5" xfId="1" applyFont="1" applyBorder="1" applyAlignment="1">
      <alignment shrinkToFit="1"/>
    </xf>
    <xf numFmtId="0" fontId="7" fillId="0" borderId="0" xfId="1" applyFont="1" applyFill="1" applyBorder="1" applyAlignment="1">
      <alignment horizontal="right" vertical="center" indent="1"/>
    </xf>
    <xf numFmtId="0" fontId="7" fillId="0" borderId="0" xfId="1" applyFont="1" applyBorder="1" applyAlignment="1">
      <alignment horizontal="right" indent="1"/>
    </xf>
    <xf numFmtId="0" fontId="7" fillId="0" borderId="12" xfId="1" applyFont="1" applyFill="1" applyBorder="1" applyAlignment="1">
      <alignment horizontal="right" vertical="center" indent="1"/>
    </xf>
    <xf numFmtId="0" fontId="7" fillId="0" borderId="46" xfId="1" applyFont="1" applyBorder="1" applyAlignment="1">
      <alignment horizontal="right" indent="1" shrinkToFit="1"/>
    </xf>
    <xf numFmtId="41" fontId="3" fillId="0" borderId="36" xfId="2" applyNumberFormat="1" applyFont="1" applyFill="1" applyBorder="1" applyAlignment="1">
      <alignment vertical="center"/>
    </xf>
    <xf numFmtId="0" fontId="17" fillId="4" borderId="0" xfId="1" applyFont="1" applyFill="1" applyBorder="1" applyAlignment="1">
      <alignment vertical="center" justifyLastLine="1"/>
    </xf>
    <xf numFmtId="0" fontId="7" fillId="0" borderId="18" xfId="1" applyFont="1" applyFill="1" applyBorder="1" applyAlignment="1">
      <alignment horizontal="right" vertical="center" indent="1"/>
    </xf>
    <xf numFmtId="0" fontId="7" fillId="0" borderId="51" xfId="1" applyFont="1" applyFill="1" applyBorder="1" applyAlignment="1">
      <alignment horizontal="right" vertical="center" indent="1"/>
    </xf>
    <xf numFmtId="0" fontId="7" fillId="0" borderId="62" xfId="1" applyFont="1" applyBorder="1" applyAlignment="1">
      <alignment horizontal="left" indent="1"/>
    </xf>
    <xf numFmtId="0" fontId="7" fillId="0" borderId="46" xfId="1" applyFont="1" applyBorder="1" applyAlignment="1">
      <alignment horizontal="right"/>
    </xf>
    <xf numFmtId="0" fontId="7" fillId="0" borderId="39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7" fillId="0" borderId="61" xfId="1" applyFont="1" applyBorder="1" applyAlignment="1">
      <alignment horizontal="left"/>
    </xf>
    <xf numFmtId="0" fontId="7" fillId="0" borderId="62" xfId="1" applyFont="1" applyBorder="1" applyAlignment="1">
      <alignment horizontal="left"/>
    </xf>
    <xf numFmtId="0" fontId="21" fillId="0" borderId="0" xfId="1" applyFont="1" applyFill="1" applyBorder="1" applyAlignment="1">
      <alignment horizontal="center"/>
    </xf>
    <xf numFmtId="0" fontId="7" fillId="0" borderId="0" xfId="1" applyFont="1" applyAlignment="1">
      <alignment horizontal="left" shrinkToFit="1"/>
    </xf>
    <xf numFmtId="0" fontId="3" fillId="0" borderId="0" xfId="1" applyFont="1" applyAlignment="1">
      <alignment horizontal="left" shrinkToFit="1"/>
    </xf>
    <xf numFmtId="0" fontId="7" fillId="0" borderId="10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39" xfId="1" applyFont="1" applyBorder="1" applyAlignment="1">
      <alignment horizontal="distributed" indent="2"/>
    </xf>
    <xf numFmtId="0" fontId="7" fillId="0" borderId="37" xfId="1" applyFont="1" applyBorder="1" applyAlignment="1">
      <alignment horizontal="right"/>
    </xf>
    <xf numFmtId="0" fontId="7" fillId="0" borderId="36" xfId="1" applyFont="1" applyBorder="1" applyAlignment="1">
      <alignment horizontal="right"/>
    </xf>
    <xf numFmtId="0" fontId="7" fillId="0" borderId="51" xfId="1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17" fillId="4" borderId="18" xfId="1" applyFont="1" applyFill="1" applyBorder="1" applyAlignment="1">
      <alignment horizontal="distributed" vertical="center" indent="2"/>
    </xf>
    <xf numFmtId="0" fontId="17" fillId="4" borderId="51" xfId="1" applyFont="1" applyFill="1" applyBorder="1" applyAlignment="1">
      <alignment horizontal="distributed" vertical="center" indent="2"/>
    </xf>
    <xf numFmtId="0" fontId="17" fillId="0" borderId="18" xfId="1" applyFont="1" applyFill="1" applyBorder="1" applyAlignment="1">
      <alignment horizontal="distributed" indent="2"/>
    </xf>
    <xf numFmtId="0" fontId="17" fillId="0" borderId="15" xfId="1" applyFont="1" applyFill="1" applyBorder="1" applyAlignment="1">
      <alignment horizontal="distributed" indent="2"/>
    </xf>
    <xf numFmtId="0" fontId="17" fillId="0" borderId="51" xfId="1" applyFont="1" applyFill="1" applyBorder="1" applyAlignment="1">
      <alignment horizontal="distributed" indent="2"/>
    </xf>
    <xf numFmtId="0" fontId="3" fillId="0" borderId="58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7" fillId="0" borderId="59" xfId="1" applyFont="1" applyFill="1" applyBorder="1" applyAlignment="1">
      <alignment horizontal="right" vertical="center" indent="1"/>
    </xf>
    <xf numFmtId="0" fontId="7" fillId="0" borderId="61" xfId="1" applyFont="1" applyFill="1" applyBorder="1" applyAlignment="1">
      <alignment horizontal="right" vertical="center" indent="1"/>
    </xf>
    <xf numFmtId="0" fontId="7" fillId="0" borderId="18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18" fillId="3" borderId="0" xfId="1" applyFont="1" applyFill="1" applyAlignment="1">
      <alignment horizontal="center" vertical="center"/>
    </xf>
    <xf numFmtId="177" fontId="3" fillId="0" borderId="0" xfId="1" applyNumberFormat="1" applyBorder="1" applyAlignment="1">
      <alignment horizontal="distributed" vertical="top" indent="1"/>
    </xf>
    <xf numFmtId="177" fontId="3" fillId="0" borderId="17" xfId="1" applyNumberFormat="1" applyBorder="1" applyAlignment="1">
      <alignment horizontal="distributed" vertical="top" indent="1"/>
    </xf>
    <xf numFmtId="177" fontId="3" fillId="0" borderId="15" xfId="1" applyNumberFormat="1" applyBorder="1" applyAlignment="1">
      <alignment horizontal="distributed" vertical="top" indent="1"/>
    </xf>
    <xf numFmtId="177" fontId="3" fillId="0" borderId="51" xfId="1" applyNumberFormat="1" applyBorder="1" applyAlignment="1">
      <alignment horizontal="distributed" vertical="top" indent="1"/>
    </xf>
    <xf numFmtId="177" fontId="3" fillId="0" borderId="57" xfId="1" applyNumberFormat="1" applyBorder="1" applyAlignment="1">
      <alignment horizontal="distributed" vertical="top" indent="1"/>
    </xf>
    <xf numFmtId="177" fontId="3" fillId="0" borderId="52" xfId="1" applyNumberFormat="1" applyBorder="1" applyAlignment="1">
      <alignment horizontal="distributed" vertical="top" indent="1"/>
    </xf>
    <xf numFmtId="0" fontId="3" fillId="0" borderId="7" xfId="1" applyFont="1" applyBorder="1" applyAlignment="1">
      <alignment horizontal="distributed" vertical="center" indent="1"/>
    </xf>
    <xf numFmtId="0" fontId="3" fillId="0" borderId="5" xfId="1" applyFont="1" applyBorder="1" applyAlignment="1">
      <alignment horizontal="distributed" vertical="center" indent="1"/>
    </xf>
    <xf numFmtId="0" fontId="3" fillId="0" borderId="6" xfId="1" applyFont="1" applyBorder="1" applyAlignment="1">
      <alignment horizontal="distributed" vertical="center" indent="1"/>
    </xf>
    <xf numFmtId="0" fontId="3" fillId="0" borderId="12" xfId="1" applyFont="1" applyBorder="1" applyAlignment="1">
      <alignment horizontal="distributed" vertical="center" indent="1"/>
    </xf>
    <xf numFmtId="0" fontId="3" fillId="0" borderId="10" xfId="1" applyFont="1" applyBorder="1" applyAlignment="1">
      <alignment horizontal="distributed" vertical="center" indent="1"/>
    </xf>
    <xf numFmtId="0" fontId="3" fillId="0" borderId="11" xfId="1" applyFont="1" applyBorder="1" applyAlignment="1">
      <alignment horizontal="distributed" vertical="center" indent="1"/>
    </xf>
    <xf numFmtId="176" fontId="8" fillId="0" borderId="0" xfId="1" applyNumberFormat="1" applyFont="1" applyFill="1" applyAlignment="1">
      <alignment horizontal="left" shrinkToFit="1"/>
    </xf>
    <xf numFmtId="177" fontId="22" fillId="0" borderId="15" xfId="1" applyNumberFormat="1" applyFont="1" applyFill="1" applyBorder="1" applyAlignment="1">
      <alignment horizontal="right" vertical="center"/>
    </xf>
    <xf numFmtId="177" fontId="22" fillId="0" borderId="16" xfId="1" applyNumberFormat="1" applyFont="1" applyFill="1" applyBorder="1" applyAlignment="1">
      <alignment horizontal="right" vertical="center"/>
    </xf>
    <xf numFmtId="0" fontId="24" fillId="0" borderId="18" xfId="1" applyFont="1" applyFill="1" applyBorder="1" applyAlignment="1">
      <alignment horizontal="center" vertical="center"/>
    </xf>
    <xf numFmtId="0" fontId="24" fillId="0" borderId="15" xfId="1" applyFont="1" applyFill="1" applyBorder="1" applyAlignment="1">
      <alignment horizontal="center" vertical="center"/>
    </xf>
    <xf numFmtId="0" fontId="24" fillId="0" borderId="16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0" xfId="1" applyFont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 shrinkToFit="1"/>
    </xf>
    <xf numFmtId="0" fontId="22" fillId="0" borderId="6" xfId="1" applyFont="1" applyBorder="1" applyAlignment="1">
      <alignment horizontal="center" vertical="center" shrinkToFit="1"/>
    </xf>
    <xf numFmtId="0" fontId="22" fillId="0" borderId="10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10" fillId="0" borderId="11" xfId="1" applyFont="1" applyBorder="1" applyAlignment="1">
      <alignment horizontal="center" vertical="center" shrinkToFit="1"/>
    </xf>
    <xf numFmtId="178" fontId="9" fillId="0" borderId="0" xfId="1" applyNumberFormat="1" applyFont="1" applyFill="1" applyAlignment="1">
      <alignment horizontal="left" shrinkToFit="1"/>
    </xf>
    <xf numFmtId="41" fontId="24" fillId="0" borderId="21" xfId="2" applyNumberFormat="1" applyFont="1" applyFill="1" applyBorder="1" applyAlignment="1">
      <alignment horizontal="center" vertical="center"/>
    </xf>
    <xf numFmtId="41" fontId="24" fillId="0" borderId="22" xfId="2" applyNumberFormat="1" applyFont="1" applyFill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4" fillId="0" borderId="24" xfId="1" applyFont="1" applyFill="1" applyBorder="1" applyAlignment="1">
      <alignment horizontal="center" vertical="center"/>
    </xf>
    <xf numFmtId="0" fontId="24" fillId="0" borderId="21" xfId="1" applyFont="1" applyFill="1" applyBorder="1" applyAlignment="1">
      <alignment horizontal="center" vertical="center"/>
    </xf>
    <xf numFmtId="0" fontId="24" fillId="0" borderId="25" xfId="1" applyFont="1" applyFill="1" applyBorder="1" applyAlignment="1">
      <alignment horizontal="center" vertical="center"/>
    </xf>
    <xf numFmtId="177" fontId="3" fillId="0" borderId="24" xfId="1" applyNumberFormat="1" applyFont="1" applyFill="1" applyBorder="1" applyAlignment="1">
      <alignment horizontal="center" vertical="center" shrinkToFit="1"/>
    </xf>
    <xf numFmtId="177" fontId="3" fillId="0" borderId="21" xfId="1" applyNumberFormat="1" applyFont="1" applyFill="1" applyBorder="1" applyAlignment="1">
      <alignment horizontal="center" vertical="center" shrinkToFit="1"/>
    </xf>
    <xf numFmtId="177" fontId="3" fillId="0" borderId="25" xfId="1" applyNumberFormat="1" applyFont="1" applyFill="1" applyBorder="1" applyAlignment="1">
      <alignment horizontal="center" vertical="center" shrinkToFit="1"/>
    </xf>
    <xf numFmtId="179" fontId="11" fillId="0" borderId="2" xfId="1" applyNumberFormat="1" applyFont="1" applyFill="1" applyBorder="1" applyAlignment="1">
      <alignment horizontal="center" vertical="center"/>
    </xf>
    <xf numFmtId="179" fontId="11" fillId="0" borderId="27" xfId="1" applyNumberFormat="1" applyFont="1" applyFill="1" applyBorder="1" applyAlignment="1">
      <alignment horizontal="center" vertical="center"/>
    </xf>
    <xf numFmtId="179" fontId="11" fillId="0" borderId="28" xfId="1" applyNumberFormat="1" applyFont="1" applyFill="1" applyBorder="1" applyAlignment="1">
      <alignment horizontal="center" vertical="center"/>
    </xf>
    <xf numFmtId="181" fontId="11" fillId="0" borderId="2" xfId="1" applyNumberFormat="1" applyFont="1" applyFill="1" applyBorder="1" applyAlignment="1">
      <alignment horizontal="center" vertical="center"/>
    </xf>
    <xf numFmtId="181" fontId="11" fillId="0" borderId="27" xfId="1" applyNumberFormat="1" applyFont="1" applyFill="1" applyBorder="1" applyAlignment="1">
      <alignment horizontal="center" vertical="center"/>
    </xf>
    <xf numFmtId="181" fontId="11" fillId="0" borderId="28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17" fillId="0" borderId="42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distributed" vertical="center" indent="1"/>
    </xf>
    <xf numFmtId="0" fontId="7" fillId="0" borderId="51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distributed" indent="1"/>
    </xf>
    <xf numFmtId="0" fontId="7" fillId="0" borderId="51" xfId="1" applyFont="1" applyFill="1" applyBorder="1" applyAlignment="1">
      <alignment horizontal="distributed" indent="1"/>
    </xf>
    <xf numFmtId="0" fontId="10" fillId="0" borderId="4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9" fillId="0" borderId="3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horizontal="center" vertical="center"/>
    </xf>
    <xf numFmtId="0" fontId="9" fillId="0" borderId="44" xfId="1" applyFont="1" applyFill="1" applyBorder="1" applyAlignment="1">
      <alignment horizontal="center" vertical="center"/>
    </xf>
    <xf numFmtId="0" fontId="7" fillId="0" borderId="48" xfId="1" applyFont="1" applyFill="1" applyBorder="1" applyAlignment="1">
      <alignment horizontal="distributed" vertical="center" indent="1"/>
    </xf>
    <xf numFmtId="0" fontId="7" fillId="0" borderId="49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18" fillId="3" borderId="0" xfId="1" applyFont="1" applyFill="1" applyAlignment="1">
      <alignment horizontal="left" vertical="center" shrinkToFit="1"/>
    </xf>
    <xf numFmtId="0" fontId="7" fillId="0" borderId="0" xfId="1" applyFont="1" applyAlignment="1">
      <alignment horizontal="center" shrinkToFit="1"/>
    </xf>
    <xf numFmtId="0" fontId="17" fillId="0" borderId="18" xfId="1" applyFont="1" applyBorder="1" applyAlignment="1">
      <alignment horizontal="distributed" indent="2"/>
    </xf>
    <xf numFmtId="0" fontId="17" fillId="0" borderId="51" xfId="1" applyFont="1" applyBorder="1" applyAlignment="1">
      <alignment horizontal="distributed" indent="2"/>
    </xf>
    <xf numFmtId="177" fontId="3" fillId="0" borderId="41" xfId="1" applyNumberFormat="1" applyBorder="1" applyAlignment="1">
      <alignment horizontal="distributed" vertical="top" indent="1"/>
    </xf>
    <xf numFmtId="177" fontId="3" fillId="0" borderId="21" xfId="1" applyNumberFormat="1" applyBorder="1" applyAlignment="1">
      <alignment horizontal="distributed" vertical="top" indent="1"/>
    </xf>
    <xf numFmtId="177" fontId="3" fillId="0" borderId="22" xfId="1" applyNumberFormat="1" applyBorder="1" applyAlignment="1">
      <alignment horizontal="distributed" vertical="top" indent="1"/>
    </xf>
    <xf numFmtId="177" fontId="3" fillId="0" borderId="23" xfId="1" applyNumberFormat="1" applyBorder="1" applyAlignment="1">
      <alignment horizontal="distributed" vertical="top" indent="1"/>
    </xf>
    <xf numFmtId="177" fontId="3" fillId="0" borderId="53" xfId="1" applyNumberFormat="1" applyBorder="1" applyAlignment="1">
      <alignment horizontal="distributed" vertical="top" indent="1"/>
    </xf>
    <xf numFmtId="177" fontId="3" fillId="0" borderId="48" xfId="1" applyNumberFormat="1" applyBorder="1" applyAlignment="1">
      <alignment horizontal="distributed" vertical="top" indent="1"/>
    </xf>
    <xf numFmtId="177" fontId="3" fillId="0" borderId="66" xfId="1" applyNumberFormat="1" applyBorder="1" applyAlignment="1">
      <alignment horizontal="distributed" vertical="top" indent="1"/>
    </xf>
    <xf numFmtId="177" fontId="3" fillId="0" borderId="49" xfId="1" applyNumberFormat="1" applyBorder="1" applyAlignment="1">
      <alignment horizontal="distributed" vertical="top" indent="1"/>
    </xf>
    <xf numFmtId="177" fontId="3" fillId="0" borderId="65" xfId="1" applyNumberFormat="1" applyBorder="1" applyAlignment="1">
      <alignment horizontal="distributed" vertical="top" indent="1"/>
    </xf>
    <xf numFmtId="177" fontId="3" fillId="0" borderId="50" xfId="1" applyNumberFormat="1" applyBorder="1" applyAlignment="1">
      <alignment horizontal="distributed" vertical="top" indent="1"/>
    </xf>
    <xf numFmtId="0" fontId="9" fillId="0" borderId="0" xfId="1" applyFont="1" applyAlignment="1">
      <alignment horizontal="center" vertical="center"/>
    </xf>
    <xf numFmtId="177" fontId="3" fillId="0" borderId="42" xfId="1" applyNumberFormat="1" applyBorder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18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17" fillId="0" borderId="18" xfId="1" applyFont="1" applyFill="1" applyBorder="1" applyAlignment="1">
      <alignment horizontal="center"/>
    </xf>
    <xf numFmtId="0" fontId="17" fillId="0" borderId="15" xfId="1" applyFont="1" applyFill="1" applyBorder="1" applyAlignment="1">
      <alignment horizontal="center"/>
    </xf>
    <xf numFmtId="0" fontId="17" fillId="0" borderId="51" xfId="1" applyFont="1" applyFill="1" applyBorder="1" applyAlignment="1">
      <alignment horizontal="center"/>
    </xf>
    <xf numFmtId="0" fontId="17" fillId="0" borderId="58" xfId="1" applyFont="1" applyBorder="1" applyAlignment="1">
      <alignment horizontal="left"/>
    </xf>
    <xf numFmtId="0" fontId="17" fillId="0" borderId="0" xfId="1" applyFont="1" applyAlignment="1">
      <alignment horizontal="left"/>
    </xf>
    <xf numFmtId="0" fontId="18" fillId="3" borderId="0" xfId="1" applyFont="1" applyFill="1" applyBorder="1" applyAlignment="1">
      <alignment horizontal="left" vertical="center" shrinkToFit="1"/>
    </xf>
    <xf numFmtId="0" fontId="18" fillId="3" borderId="5" xfId="1" applyFont="1" applyFill="1" applyBorder="1" applyAlignment="1">
      <alignment horizontal="left" vertical="center" shrinkToFit="1"/>
    </xf>
    <xf numFmtId="177" fontId="3" fillId="0" borderId="0" xfId="1" applyNumberFormat="1" applyFont="1" applyFill="1" applyBorder="1" applyAlignment="1">
      <alignment horizontal="distributed" vertical="top" indent="1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183" fontId="9" fillId="0" borderId="0" xfId="1" applyNumberFormat="1" applyFont="1" applyFill="1" applyAlignment="1">
      <alignment horizontal="left" shrinkToFit="1"/>
    </xf>
    <xf numFmtId="177" fontId="3" fillId="0" borderId="24" xfId="1" applyNumberFormat="1" applyFont="1" applyBorder="1" applyAlignment="1">
      <alignment horizontal="center" vertical="center"/>
    </xf>
    <xf numFmtId="177" fontId="3" fillId="0" borderId="21" xfId="1" applyNumberFormat="1" applyFont="1" applyBorder="1" applyAlignment="1">
      <alignment horizontal="center" vertical="center"/>
    </xf>
    <xf numFmtId="177" fontId="3" fillId="0" borderId="25" xfId="1" applyNumberFormat="1" applyFont="1" applyBorder="1" applyAlignment="1">
      <alignment horizontal="center" vertical="center"/>
    </xf>
    <xf numFmtId="184" fontId="11" fillId="0" borderId="2" xfId="1" applyNumberFormat="1" applyFont="1" applyFill="1" applyBorder="1" applyAlignment="1">
      <alignment horizontal="center" vertical="center"/>
    </xf>
    <xf numFmtId="184" fontId="11" fillId="0" borderId="27" xfId="1" applyNumberFormat="1" applyFont="1" applyFill="1" applyBorder="1" applyAlignment="1">
      <alignment horizontal="center" vertical="center"/>
    </xf>
    <xf numFmtId="184" fontId="11" fillId="0" borderId="28" xfId="1" applyNumberFormat="1" applyFont="1" applyFill="1" applyBorder="1" applyAlignment="1">
      <alignment horizontal="center" vertical="center"/>
    </xf>
    <xf numFmtId="185" fontId="11" fillId="0" borderId="2" xfId="1" applyNumberFormat="1" applyFont="1" applyFill="1" applyBorder="1" applyAlignment="1">
      <alignment horizontal="center" vertical="center"/>
    </xf>
    <xf numFmtId="185" fontId="11" fillId="0" borderId="27" xfId="1" applyNumberFormat="1" applyFont="1" applyFill="1" applyBorder="1" applyAlignment="1">
      <alignment horizontal="center" vertical="center"/>
    </xf>
    <xf numFmtId="185" fontId="11" fillId="0" borderId="28" xfId="1" applyNumberFormat="1" applyFont="1" applyFill="1" applyBorder="1" applyAlignment="1">
      <alignment horizontal="center" vertical="center"/>
    </xf>
  </cellXfs>
  <cellStyles count="4">
    <cellStyle name="桁区切り 2" xfId="2" xr:uid="{00000000-0005-0000-0000-000000000000}"/>
    <cellStyle name="桁区切り 3" xfId="3" xr:uid="{00000000-0005-0000-0000-000001000000}"/>
    <cellStyle name="標準" xfId="0" builtinId="0"/>
    <cellStyle name="標準 2" xfId="1" xr:uid="{00000000-0005-0000-0000-000003000000}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56"/>
  <sheetViews>
    <sheetView showGridLines="0" tabSelected="1" zoomScale="80" zoomScaleNormal="80" workbookViewId="0">
      <selection activeCell="A2" sqref="A2:H3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2" customWidth="1"/>
    <col min="31" max="31" width="0.5" style="2" customWidth="1"/>
    <col min="32" max="32" width="8.5" style="2" customWidth="1"/>
    <col min="33" max="34" width="7.375" style="2" customWidth="1"/>
    <col min="35" max="35" width="0.5" style="2" hidden="1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" style="2" hidden="1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" style="2" hidden="1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" style="2" hidden="1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" style="2" hidden="1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" style="2" hidden="1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" style="2" hidden="1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" style="2" hidden="1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" style="2" hidden="1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" style="2" hidden="1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" style="2" hidden="1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" style="2" hidden="1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" style="2" hidden="1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" style="2" hidden="1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" style="2" hidden="1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" style="2" hidden="1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" style="2" hidden="1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" style="2" hidden="1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" style="2" hidden="1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" style="2" hidden="1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" style="2" hidden="1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" style="2" hidden="1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" style="2" hidden="1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" style="2" hidden="1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" style="2" hidden="1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" style="2" hidden="1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" style="2" hidden="1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" style="2" hidden="1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" style="2" hidden="1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" style="2" hidden="1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" style="2" hidden="1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" style="2" hidden="1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" style="2" hidden="1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" style="2" hidden="1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" style="2" hidden="1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" style="2" hidden="1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" style="2" hidden="1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" style="2" hidden="1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" style="2" hidden="1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" style="2" hidden="1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" style="2" hidden="1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" style="2" hidden="1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" style="2" hidden="1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" style="2" hidden="1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" style="2" hidden="1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" style="2" hidden="1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" style="2" hidden="1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" style="2" hidden="1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" style="2" hidden="1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" style="2" hidden="1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" style="2" hidden="1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" style="2" hidden="1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" style="2" hidden="1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" style="2" hidden="1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" style="2" hidden="1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" style="2" hidden="1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" style="2" hidden="1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" style="2" hidden="1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" style="2" hidden="1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" style="2" hidden="1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" style="2" hidden="1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" style="2" hidden="1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" style="2" hidden="1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" style="2" hidden="1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09" t="s">
        <v>30</v>
      </c>
      <c r="B2" s="309"/>
      <c r="C2" s="309"/>
      <c r="D2" s="309"/>
      <c r="E2" s="309"/>
      <c r="F2" s="309"/>
      <c r="G2" s="309"/>
      <c r="H2" s="310"/>
      <c r="I2" s="311" t="s">
        <v>31</v>
      </c>
      <c r="J2" s="313"/>
      <c r="K2" s="313"/>
      <c r="L2" s="313"/>
      <c r="M2" s="313"/>
      <c r="N2" s="313"/>
      <c r="O2" s="313"/>
      <c r="P2" s="314"/>
      <c r="Q2" s="317" t="s">
        <v>32</v>
      </c>
      <c r="R2" s="319"/>
      <c r="S2" s="320"/>
      <c r="T2" s="320"/>
      <c r="U2" s="320"/>
      <c r="V2" s="321"/>
      <c r="W2" s="317" t="s">
        <v>33</v>
      </c>
      <c r="X2" s="294" t="s">
        <v>34</v>
      </c>
      <c r="Y2" s="295"/>
      <c r="Z2" s="295"/>
      <c r="AA2" s="296"/>
      <c r="AB2" s="4" t="s">
        <v>35</v>
      </c>
      <c r="AC2" s="4" t="s">
        <v>36</v>
      </c>
    </row>
    <row r="3" spans="1:256" ht="12" customHeight="1">
      <c r="A3" s="309"/>
      <c r="B3" s="309"/>
      <c r="C3" s="309"/>
      <c r="D3" s="309"/>
      <c r="E3" s="309"/>
      <c r="F3" s="309"/>
      <c r="G3" s="309"/>
      <c r="H3" s="310"/>
      <c r="I3" s="312"/>
      <c r="J3" s="315"/>
      <c r="K3" s="315"/>
      <c r="L3" s="315"/>
      <c r="M3" s="315"/>
      <c r="N3" s="315"/>
      <c r="O3" s="315"/>
      <c r="P3" s="316"/>
      <c r="Q3" s="318"/>
      <c r="R3" s="322"/>
      <c r="S3" s="323"/>
      <c r="T3" s="323"/>
      <c r="U3" s="323"/>
      <c r="V3" s="324"/>
      <c r="W3" s="318"/>
      <c r="X3" s="297"/>
      <c r="Y3" s="298"/>
      <c r="Z3" s="298"/>
      <c r="AA3" s="299"/>
      <c r="AB3" s="5"/>
      <c r="AC3" s="5"/>
    </row>
    <row r="4" spans="1:256" ht="24.95" customHeight="1">
      <c r="A4" s="6"/>
      <c r="B4" s="6"/>
      <c r="C4" s="6"/>
      <c r="D4" s="300">
        <f>加賀地区!D5+能登地区!D5</f>
        <v>79330</v>
      </c>
      <c r="E4" s="300"/>
      <c r="F4" s="300"/>
      <c r="G4" s="300"/>
      <c r="H4" s="300"/>
      <c r="I4" s="7" t="s">
        <v>37</v>
      </c>
      <c r="J4" s="301" t="s">
        <v>243</v>
      </c>
      <c r="K4" s="301"/>
      <c r="L4" s="301"/>
      <c r="M4" s="301"/>
      <c r="N4" s="301"/>
      <c r="O4" s="301"/>
      <c r="P4" s="302"/>
      <c r="Q4" s="8" t="s">
        <v>38</v>
      </c>
      <c r="R4" s="303"/>
      <c r="S4" s="304"/>
      <c r="T4" s="304"/>
      <c r="U4" s="304"/>
      <c r="V4" s="305"/>
      <c r="W4" s="9" t="s">
        <v>39</v>
      </c>
      <c r="X4" s="306"/>
      <c r="Y4" s="307"/>
      <c r="Z4" s="307"/>
      <c r="AA4" s="308"/>
      <c r="AB4" s="10"/>
      <c r="AC4" s="10"/>
    </row>
    <row r="5" spans="1:256" ht="24.95" customHeight="1">
      <c r="A5" s="11"/>
      <c r="B5" s="12" t="s">
        <v>263</v>
      </c>
      <c r="C5" s="11"/>
      <c r="D5" s="325">
        <f>A7+K7</f>
        <v>60530</v>
      </c>
      <c r="E5" s="325"/>
      <c r="F5" s="325"/>
      <c r="G5" s="325"/>
      <c r="H5" s="325"/>
      <c r="I5" s="13" t="s">
        <v>40</v>
      </c>
      <c r="J5" s="326">
        <f>SUM(加賀地区!D21,加賀地区!I22,加賀地区!I30,加賀地区!N15,加賀地区!N27,加賀地区!N35,加賀地区!S23,加賀地区!X28,加賀地区!AC15,加賀地区!AC20,能登地区!D17,能登地区!D36,能登地区!I19,能登地区!I30,能登地区!N25,能登地区!S30,能登地区!AC21)</f>
        <v>0</v>
      </c>
      <c r="K5" s="326"/>
      <c r="L5" s="327"/>
      <c r="M5" s="14" t="s">
        <v>41</v>
      </c>
      <c r="N5" s="328"/>
      <c r="O5" s="329"/>
      <c r="P5" s="15"/>
      <c r="Q5" s="16" t="s">
        <v>42</v>
      </c>
      <c r="R5" s="330"/>
      <c r="S5" s="331"/>
      <c r="T5" s="331"/>
      <c r="U5" s="331"/>
      <c r="V5" s="332"/>
      <c r="W5" s="16" t="s">
        <v>43</v>
      </c>
      <c r="X5" s="333" t="s">
        <v>44</v>
      </c>
      <c r="Y5" s="334"/>
      <c r="Z5" s="334"/>
      <c r="AA5" s="335"/>
      <c r="AB5" s="17"/>
      <c r="AC5" s="17"/>
    </row>
    <row r="6" spans="1:256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56" s="21" customFormat="1" ht="22.5" customHeight="1">
      <c r="A7" s="336">
        <f>C30</f>
        <v>17890</v>
      </c>
      <c r="B7" s="337"/>
      <c r="C7" s="337"/>
      <c r="D7" s="337"/>
      <c r="E7" s="337"/>
      <c r="F7" s="337"/>
      <c r="G7" s="337"/>
      <c r="H7" s="337"/>
      <c r="I7" s="338"/>
      <c r="J7" s="18"/>
      <c r="K7" s="339">
        <f>AB29</f>
        <v>42640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1"/>
      <c r="AD7" s="19"/>
      <c r="AE7" s="19"/>
      <c r="AF7" s="19"/>
      <c r="AG7" s="19"/>
      <c r="AH7" s="19"/>
      <c r="AI7" s="2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6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42" t="s">
        <v>45</v>
      </c>
      <c r="B9" s="343"/>
      <c r="C9" s="343"/>
      <c r="D9" s="344"/>
      <c r="E9" s="23"/>
      <c r="F9" s="342" t="s">
        <v>46</v>
      </c>
      <c r="G9" s="343"/>
      <c r="H9" s="343"/>
      <c r="I9" s="344"/>
      <c r="J9" s="6"/>
      <c r="K9" s="342" t="s">
        <v>47</v>
      </c>
      <c r="L9" s="343"/>
      <c r="M9" s="343"/>
      <c r="N9" s="344"/>
      <c r="O9" s="24"/>
      <c r="P9" s="342" t="s">
        <v>48</v>
      </c>
      <c r="Q9" s="343"/>
      <c r="R9" s="343"/>
      <c r="S9" s="343"/>
      <c r="T9" s="343"/>
      <c r="U9" s="343"/>
      <c r="V9" s="343"/>
      <c r="W9" s="343"/>
      <c r="X9" s="344"/>
      <c r="Y9" s="25"/>
      <c r="Z9" s="342" t="s">
        <v>49</v>
      </c>
      <c r="AA9" s="343"/>
      <c r="AB9" s="343"/>
      <c r="AC9" s="344"/>
      <c r="AD9" s="26"/>
      <c r="AI9" s="2"/>
      <c r="AN9" s="27"/>
    </row>
    <row r="10" spans="1:256" s="22" customFormat="1" ht="15" customHeight="1">
      <c r="A10" s="28"/>
      <c r="B10" s="29" t="s">
        <v>50</v>
      </c>
      <c r="C10" s="30" t="s">
        <v>51</v>
      </c>
      <c r="D10" s="31" t="s">
        <v>52</v>
      </c>
      <c r="E10" s="32"/>
      <c r="F10" s="41"/>
      <c r="G10" s="193" t="s">
        <v>50</v>
      </c>
      <c r="H10" s="30" t="s">
        <v>51</v>
      </c>
      <c r="I10" s="35" t="s">
        <v>52</v>
      </c>
      <c r="J10" s="6"/>
      <c r="K10" s="33"/>
      <c r="L10" s="34" t="s">
        <v>50</v>
      </c>
      <c r="M10" s="30" t="s">
        <v>51</v>
      </c>
      <c r="N10" s="35" t="s">
        <v>52</v>
      </c>
      <c r="O10" s="36"/>
      <c r="P10" s="37"/>
      <c r="Q10" s="38" t="s">
        <v>50</v>
      </c>
      <c r="R10" s="39" t="s">
        <v>51</v>
      </c>
      <c r="S10" s="40" t="s">
        <v>52</v>
      </c>
      <c r="T10" s="6"/>
      <c r="U10" s="37"/>
      <c r="V10" s="38" t="s">
        <v>50</v>
      </c>
      <c r="W10" s="39" t="s">
        <v>51</v>
      </c>
      <c r="X10" s="40" t="s">
        <v>52</v>
      </c>
      <c r="Y10" s="40"/>
      <c r="Z10" s="41"/>
      <c r="AA10" s="34" t="s">
        <v>50</v>
      </c>
      <c r="AB10" s="30" t="s">
        <v>51</v>
      </c>
      <c r="AC10" s="35" t="s">
        <v>52</v>
      </c>
      <c r="AD10" s="26"/>
      <c r="AI10" s="2"/>
      <c r="AN10" s="27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2" customFormat="1" ht="15" customHeight="1">
      <c r="A11" s="43"/>
      <c r="B11" s="44" t="s">
        <v>12</v>
      </c>
      <c r="C11" s="45">
        <v>1320</v>
      </c>
      <c r="D11" s="46"/>
      <c r="E11" s="6"/>
      <c r="F11" s="49"/>
      <c r="G11" s="228" t="s">
        <v>58</v>
      </c>
      <c r="H11" s="74">
        <v>1290</v>
      </c>
      <c r="I11" s="46"/>
      <c r="J11" s="48"/>
      <c r="K11" s="49"/>
      <c r="L11" s="50" t="s">
        <v>53</v>
      </c>
      <c r="M11" s="51" t="s">
        <v>54</v>
      </c>
      <c r="N11" s="52"/>
      <c r="O11" s="48"/>
      <c r="P11" s="352" t="s">
        <v>55</v>
      </c>
      <c r="Q11" s="353"/>
      <c r="R11" s="353"/>
      <c r="S11" s="354"/>
      <c r="T11" s="6"/>
      <c r="U11" s="352" t="s">
        <v>56</v>
      </c>
      <c r="V11" s="353"/>
      <c r="W11" s="353"/>
      <c r="X11" s="354"/>
      <c r="Y11" s="53"/>
      <c r="Z11" s="43"/>
      <c r="AA11" s="54" t="s">
        <v>57</v>
      </c>
      <c r="AB11" s="55">
        <v>1000</v>
      </c>
      <c r="AC11" s="46"/>
      <c r="AD11" s="26"/>
      <c r="AI11" s="2"/>
      <c r="AN11" s="2"/>
    </row>
    <row r="12" spans="1:256" s="42" customFormat="1" ht="15" customHeight="1">
      <c r="A12" s="49"/>
      <c r="B12" s="56" t="s">
        <v>14</v>
      </c>
      <c r="C12" s="57">
        <v>210</v>
      </c>
      <c r="D12" s="58"/>
      <c r="E12" s="6"/>
      <c r="F12" s="49"/>
      <c r="G12" s="59" t="s">
        <v>7</v>
      </c>
      <c r="H12" s="57">
        <v>1100</v>
      </c>
      <c r="I12" s="58"/>
      <c r="J12" s="48"/>
      <c r="K12" s="49"/>
      <c r="L12" s="50" t="s">
        <v>59</v>
      </c>
      <c r="M12" s="55">
        <v>680</v>
      </c>
      <c r="N12" s="58"/>
      <c r="O12" s="48"/>
      <c r="P12" s="60"/>
      <c r="Q12" s="54" t="s">
        <v>60</v>
      </c>
      <c r="R12" s="55">
        <v>1300</v>
      </c>
      <c r="S12" s="46"/>
      <c r="T12" s="6"/>
      <c r="U12" s="60"/>
      <c r="V12" s="54" t="s">
        <v>61</v>
      </c>
      <c r="W12" s="55">
        <v>1190</v>
      </c>
      <c r="X12" s="46"/>
      <c r="Y12" s="61"/>
      <c r="Z12" s="49"/>
      <c r="AA12" s="54" t="s">
        <v>62</v>
      </c>
      <c r="AB12" s="55">
        <v>1400</v>
      </c>
      <c r="AC12" s="58"/>
      <c r="AD12" s="26"/>
      <c r="AI12" s="2"/>
      <c r="AN12" s="2"/>
    </row>
    <row r="13" spans="1:256" s="42" customFormat="1" ht="15" customHeight="1">
      <c r="A13" s="49"/>
      <c r="B13" s="56" t="s">
        <v>15</v>
      </c>
      <c r="C13" s="57">
        <v>150</v>
      </c>
      <c r="D13" s="58"/>
      <c r="E13" s="6"/>
      <c r="F13" s="49"/>
      <c r="G13" s="59" t="s">
        <v>6</v>
      </c>
      <c r="H13" s="57">
        <v>520</v>
      </c>
      <c r="I13" s="58"/>
      <c r="J13" s="48"/>
      <c r="K13" s="49"/>
      <c r="L13" s="50" t="s">
        <v>63</v>
      </c>
      <c r="M13" s="55">
        <v>700</v>
      </c>
      <c r="N13" s="58"/>
      <c r="O13" s="48"/>
      <c r="P13" s="62"/>
      <c r="Q13" s="54" t="s">
        <v>68</v>
      </c>
      <c r="R13" s="55">
        <v>1010</v>
      </c>
      <c r="S13" s="58"/>
      <c r="T13" s="6"/>
      <c r="U13" s="62"/>
      <c r="V13" s="54" t="s">
        <v>64</v>
      </c>
      <c r="W13" s="55">
        <v>1290</v>
      </c>
      <c r="X13" s="58"/>
      <c r="Y13" s="48"/>
      <c r="Z13" s="49"/>
      <c r="AA13" s="54" t="s">
        <v>65</v>
      </c>
      <c r="AB13" s="55">
        <v>1030</v>
      </c>
      <c r="AC13" s="58"/>
      <c r="AD13" s="26"/>
      <c r="AI13" s="2"/>
      <c r="AN13" s="2"/>
    </row>
    <row r="14" spans="1:256" s="42" customFormat="1" ht="15" customHeight="1">
      <c r="A14" s="49"/>
      <c r="B14" s="63" t="s">
        <v>66</v>
      </c>
      <c r="C14" s="57">
        <v>860</v>
      </c>
      <c r="D14" s="58"/>
      <c r="E14" s="6"/>
      <c r="F14" s="49"/>
      <c r="G14" s="59" t="s">
        <v>8</v>
      </c>
      <c r="H14" s="57">
        <v>540</v>
      </c>
      <c r="I14" s="58"/>
      <c r="J14" s="48"/>
      <c r="K14" s="75"/>
      <c r="L14" s="100" t="s">
        <v>67</v>
      </c>
      <c r="M14" s="102">
        <v>820</v>
      </c>
      <c r="N14" s="65"/>
      <c r="O14" s="48"/>
      <c r="P14" s="62"/>
      <c r="Q14" s="54" t="s">
        <v>71</v>
      </c>
      <c r="R14" s="55">
        <v>1250</v>
      </c>
      <c r="S14" s="58"/>
      <c r="T14" s="6"/>
      <c r="U14" s="62"/>
      <c r="V14" s="50" t="s">
        <v>69</v>
      </c>
      <c r="W14" s="64">
        <v>1260</v>
      </c>
      <c r="X14" s="58"/>
      <c r="Y14" s="48"/>
      <c r="Z14" s="49"/>
      <c r="AA14" s="54" t="s">
        <v>70</v>
      </c>
      <c r="AB14" s="55">
        <v>280</v>
      </c>
      <c r="AC14" s="65"/>
      <c r="AD14" s="26"/>
      <c r="AI14" s="2"/>
      <c r="AN14" s="2"/>
    </row>
    <row r="15" spans="1:256" s="42" customFormat="1" ht="15" customHeight="1">
      <c r="A15" s="49"/>
      <c r="B15" s="56" t="s">
        <v>18</v>
      </c>
      <c r="C15" s="57">
        <v>670</v>
      </c>
      <c r="D15" s="58"/>
      <c r="E15" s="6"/>
      <c r="F15" s="49"/>
      <c r="G15" s="59" t="s">
        <v>244</v>
      </c>
      <c r="H15" s="57">
        <v>780</v>
      </c>
      <c r="I15" s="58"/>
      <c r="J15" s="48"/>
      <c r="K15" s="78"/>
      <c r="L15" s="70" t="s">
        <v>74</v>
      </c>
      <c r="M15" s="71">
        <f>SUM(M11:M14)</f>
        <v>2200</v>
      </c>
      <c r="N15" s="72">
        <f>SUM(N11:N14)</f>
        <v>0</v>
      </c>
      <c r="O15" s="48"/>
      <c r="P15" s="62"/>
      <c r="Q15" s="54" t="s">
        <v>3</v>
      </c>
      <c r="R15" s="55">
        <v>1130</v>
      </c>
      <c r="S15" s="58"/>
      <c r="T15" s="6"/>
      <c r="U15" s="62"/>
      <c r="V15" s="54" t="s">
        <v>72</v>
      </c>
      <c r="W15" s="55">
        <v>2020</v>
      </c>
      <c r="X15" s="58"/>
      <c r="Y15" s="48"/>
      <c r="Z15" s="66"/>
      <c r="AA15" s="67" t="s">
        <v>73</v>
      </c>
      <c r="AB15" s="68">
        <f>SUM(AB11:AB14)</f>
        <v>3710</v>
      </c>
      <c r="AC15" s="69">
        <f>SUM(AC11:AC14)</f>
        <v>0</v>
      </c>
      <c r="AD15" s="26"/>
      <c r="AI15" s="2"/>
      <c r="AN15" s="2"/>
    </row>
    <row r="16" spans="1:256" s="42" customFormat="1" ht="15" customHeight="1">
      <c r="A16" s="49"/>
      <c r="B16" s="56" t="s">
        <v>13</v>
      </c>
      <c r="C16" s="57">
        <v>730</v>
      </c>
      <c r="D16" s="58"/>
      <c r="E16" s="6"/>
      <c r="F16" s="49"/>
      <c r="G16" s="59" t="s">
        <v>77</v>
      </c>
      <c r="H16" s="57">
        <v>1100</v>
      </c>
      <c r="I16" s="58"/>
      <c r="J16" s="48"/>
      <c r="K16" s="364" t="s">
        <v>78</v>
      </c>
      <c r="L16" s="365"/>
      <c r="M16" s="365"/>
      <c r="N16" s="366"/>
      <c r="O16" s="48"/>
      <c r="P16" s="62"/>
      <c r="Q16" s="50" t="s">
        <v>79</v>
      </c>
      <c r="R16" s="55">
        <v>1370</v>
      </c>
      <c r="S16" s="58"/>
      <c r="T16" s="6"/>
      <c r="U16" s="62"/>
      <c r="V16" s="50" t="s">
        <v>247</v>
      </c>
      <c r="W16" s="55">
        <v>2040</v>
      </c>
      <c r="X16" s="58"/>
      <c r="Y16" s="48"/>
      <c r="Z16" s="355" t="s">
        <v>75</v>
      </c>
      <c r="AA16" s="356"/>
      <c r="AB16" s="356"/>
      <c r="AC16" s="357"/>
      <c r="AD16" s="26"/>
      <c r="AI16" s="2"/>
      <c r="AN16" s="2"/>
    </row>
    <row r="17" spans="1:50" s="42" customFormat="1" ht="15" customHeight="1">
      <c r="A17" s="49"/>
      <c r="B17" s="56" t="s">
        <v>76</v>
      </c>
      <c r="C17" s="57">
        <v>840</v>
      </c>
      <c r="D17" s="58"/>
      <c r="E17" s="6"/>
      <c r="F17" s="49"/>
      <c r="G17" s="59" t="s">
        <v>9</v>
      </c>
      <c r="H17" s="57">
        <v>1260</v>
      </c>
      <c r="I17" s="58"/>
      <c r="J17" s="48"/>
      <c r="K17" s="358"/>
      <c r="L17" s="359"/>
      <c r="M17" s="359"/>
      <c r="N17" s="360"/>
      <c r="O17" s="48">
        <f>SUM(O11:O16)</f>
        <v>0</v>
      </c>
      <c r="P17" s="62"/>
      <c r="Q17" s="54" t="s">
        <v>80</v>
      </c>
      <c r="R17" s="55">
        <v>810</v>
      </c>
      <c r="S17" s="58"/>
      <c r="T17" s="6"/>
      <c r="U17" s="62"/>
      <c r="V17" s="54" t="s">
        <v>81</v>
      </c>
      <c r="W17" s="55">
        <v>430</v>
      </c>
      <c r="X17" s="58"/>
      <c r="Y17" s="48"/>
      <c r="Z17" s="358"/>
      <c r="AA17" s="359"/>
      <c r="AB17" s="359"/>
      <c r="AC17" s="360"/>
      <c r="AD17" s="26"/>
      <c r="AI17" s="2"/>
      <c r="AN17" s="2"/>
    </row>
    <row r="18" spans="1:50" s="42" customFormat="1" ht="15" customHeight="1">
      <c r="A18" s="49"/>
      <c r="B18" s="56" t="s">
        <v>16</v>
      </c>
      <c r="C18" s="57">
        <v>760</v>
      </c>
      <c r="D18" s="58"/>
      <c r="E18" s="6"/>
      <c r="F18" s="49"/>
      <c r="G18" s="59" t="s">
        <v>10</v>
      </c>
      <c r="H18" s="57">
        <v>940</v>
      </c>
      <c r="I18" s="58"/>
      <c r="J18" s="48"/>
      <c r="K18" s="242"/>
      <c r="L18" s="50" t="s">
        <v>84</v>
      </c>
      <c r="M18" s="55">
        <v>1260</v>
      </c>
      <c r="N18" s="46"/>
      <c r="O18" s="6"/>
      <c r="P18" s="62"/>
      <c r="Q18" s="54" t="s">
        <v>87</v>
      </c>
      <c r="R18" s="55">
        <v>860</v>
      </c>
      <c r="S18" s="58"/>
      <c r="T18" s="6"/>
      <c r="U18" s="62"/>
      <c r="V18" s="54" t="s">
        <v>85</v>
      </c>
      <c r="W18" s="55">
        <v>340</v>
      </c>
      <c r="X18" s="58"/>
      <c r="Y18" s="48"/>
      <c r="Z18" s="43"/>
      <c r="AA18" s="73" t="s">
        <v>82</v>
      </c>
      <c r="AB18" s="74">
        <v>1440</v>
      </c>
      <c r="AC18" s="46"/>
      <c r="AD18" s="26"/>
      <c r="AI18" s="2"/>
      <c r="AN18" s="2"/>
    </row>
    <row r="19" spans="1:50" s="42" customFormat="1" ht="15" customHeight="1">
      <c r="A19" s="49"/>
      <c r="B19" s="56" t="s">
        <v>83</v>
      </c>
      <c r="C19" s="57">
        <v>150</v>
      </c>
      <c r="D19" s="58"/>
      <c r="E19" s="6"/>
      <c r="F19" s="49"/>
      <c r="G19" s="59" t="s">
        <v>11</v>
      </c>
      <c r="H19" s="57">
        <v>710</v>
      </c>
      <c r="I19" s="58"/>
      <c r="J19" s="48"/>
      <c r="K19" s="49"/>
      <c r="L19" s="214" t="s">
        <v>4</v>
      </c>
      <c r="M19" s="55">
        <v>950</v>
      </c>
      <c r="N19" s="58"/>
      <c r="O19" s="6"/>
      <c r="P19" s="62"/>
      <c r="Q19" s="54" t="s">
        <v>90</v>
      </c>
      <c r="R19" s="55">
        <v>1250</v>
      </c>
      <c r="S19" s="58"/>
      <c r="T19" s="6"/>
      <c r="U19" s="62"/>
      <c r="V19" s="54" t="s">
        <v>0</v>
      </c>
      <c r="W19" s="55">
        <v>690</v>
      </c>
      <c r="X19" s="58"/>
      <c r="Y19" s="48"/>
      <c r="Z19" s="49"/>
      <c r="AA19" s="54" t="s">
        <v>86</v>
      </c>
      <c r="AB19" s="55">
        <v>890</v>
      </c>
      <c r="AC19" s="65"/>
      <c r="AD19" s="26"/>
      <c r="AI19" s="2"/>
      <c r="AN19" s="2"/>
    </row>
    <row r="20" spans="1:50" s="42" customFormat="1" ht="15" customHeight="1">
      <c r="A20" s="75"/>
      <c r="B20" s="76" t="s">
        <v>17</v>
      </c>
      <c r="C20" s="77">
        <v>60</v>
      </c>
      <c r="D20" s="65"/>
      <c r="E20" s="6"/>
      <c r="F20" s="49"/>
      <c r="G20" s="103" t="s">
        <v>245</v>
      </c>
      <c r="H20" s="239"/>
      <c r="I20" s="85"/>
      <c r="J20" s="48"/>
      <c r="K20" s="49"/>
      <c r="L20" s="244" t="s">
        <v>240</v>
      </c>
      <c r="M20" s="55">
        <v>1260</v>
      </c>
      <c r="N20" s="58"/>
      <c r="O20" s="6"/>
      <c r="P20" s="62"/>
      <c r="Q20" s="54" t="s">
        <v>94</v>
      </c>
      <c r="R20" s="245">
        <v>1930</v>
      </c>
      <c r="S20" s="58"/>
      <c r="T20" s="6"/>
      <c r="U20" s="62"/>
      <c r="V20" s="54" t="s">
        <v>91</v>
      </c>
      <c r="W20" s="55">
        <v>700</v>
      </c>
      <c r="X20" s="58"/>
      <c r="Y20" s="48"/>
      <c r="Z20" s="66"/>
      <c r="AA20" s="67" t="s">
        <v>88</v>
      </c>
      <c r="AB20" s="68">
        <f>SUM(AB18:AB19)</f>
        <v>2330</v>
      </c>
      <c r="AC20" s="69">
        <f>SUM(AC18:AC19)</f>
        <v>0</v>
      </c>
      <c r="AD20" s="26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2" customFormat="1" ht="15" customHeight="1">
      <c r="A21" s="78"/>
      <c r="B21" s="79" t="s">
        <v>88</v>
      </c>
      <c r="C21" s="80">
        <f>SUM(C11:C20)</f>
        <v>5750</v>
      </c>
      <c r="D21" s="72">
        <f>SUM(D11:D20)</f>
        <v>0</v>
      </c>
      <c r="E21" s="6"/>
      <c r="F21" s="49"/>
      <c r="G21" s="59" t="s">
        <v>89</v>
      </c>
      <c r="H21" s="57">
        <v>720</v>
      </c>
      <c r="I21" s="65"/>
      <c r="J21" s="6"/>
      <c r="K21" s="87"/>
      <c r="L21" s="50" t="s">
        <v>93</v>
      </c>
      <c r="M21" s="88">
        <v>430</v>
      </c>
      <c r="N21" s="58"/>
      <c r="O21" s="6"/>
      <c r="P21" s="62"/>
      <c r="Q21" s="54" t="s">
        <v>98</v>
      </c>
      <c r="R21" s="55">
        <v>810</v>
      </c>
      <c r="S21" s="58"/>
      <c r="T21" s="6"/>
      <c r="U21" s="62"/>
      <c r="V21" s="54" t="s">
        <v>1</v>
      </c>
      <c r="W21" s="55">
        <v>740</v>
      </c>
      <c r="X21" s="58"/>
      <c r="Y21" s="48"/>
      <c r="Z21" s="6"/>
      <c r="AA21" s="6"/>
      <c r="AB21" s="6"/>
      <c r="AC21" s="6"/>
      <c r="AD21" s="26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2" customFormat="1" ht="15" customHeight="1">
      <c r="A22" s="11"/>
      <c r="B22" s="61"/>
      <c r="C22" s="81"/>
      <c r="D22" s="48"/>
      <c r="E22" s="6"/>
      <c r="F22" s="243"/>
      <c r="G22" s="116" t="s">
        <v>92</v>
      </c>
      <c r="H22" s="222">
        <f>SUM(H11:H21)</f>
        <v>8960</v>
      </c>
      <c r="I22" s="93">
        <f>SUM(I11:I21)</f>
        <v>0</v>
      </c>
      <c r="J22" s="48"/>
      <c r="K22" s="49"/>
      <c r="L22" s="54" t="s">
        <v>5</v>
      </c>
      <c r="M22" s="55">
        <v>740</v>
      </c>
      <c r="N22" s="58"/>
      <c r="O22" s="6"/>
      <c r="P22" s="62"/>
      <c r="Q22" s="54" t="s">
        <v>101</v>
      </c>
      <c r="R22" s="55">
        <v>650</v>
      </c>
      <c r="S22" s="58"/>
      <c r="T22" s="6"/>
      <c r="U22" s="62"/>
      <c r="V22" s="54" t="s">
        <v>95</v>
      </c>
      <c r="W22" s="55">
        <v>720</v>
      </c>
      <c r="X22" s="58"/>
      <c r="Y22" s="48"/>
      <c r="Z22" s="6"/>
      <c r="AA22" s="6"/>
      <c r="AB22" s="6"/>
      <c r="AC22" s="6"/>
      <c r="AD22" s="26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2" customFormat="1" ht="15" customHeight="1">
      <c r="A23" s="6"/>
      <c r="B23" s="6"/>
      <c r="C23" s="6"/>
      <c r="D23" s="6"/>
      <c r="E23" s="6"/>
      <c r="F23" s="364" t="s">
        <v>97</v>
      </c>
      <c r="G23" s="365"/>
      <c r="H23" s="365"/>
      <c r="I23" s="366"/>
      <c r="J23" s="48"/>
      <c r="K23" s="49"/>
      <c r="L23" s="54" t="s">
        <v>100</v>
      </c>
      <c r="M23" s="55">
        <v>500</v>
      </c>
      <c r="N23" s="58"/>
      <c r="O23" s="6"/>
      <c r="P23" s="91"/>
      <c r="Q23" s="67" t="s">
        <v>92</v>
      </c>
      <c r="R23" s="92">
        <f>SUM(R12:R22)</f>
        <v>12370</v>
      </c>
      <c r="S23" s="93">
        <f>SUM(S12:S22)</f>
        <v>0</v>
      </c>
      <c r="T23" s="6"/>
      <c r="U23" s="62"/>
      <c r="V23" s="54" t="s">
        <v>2</v>
      </c>
      <c r="W23" s="55">
        <v>610</v>
      </c>
      <c r="X23" s="58"/>
      <c r="Y23" s="48"/>
      <c r="Z23" s="345" t="s">
        <v>96</v>
      </c>
      <c r="AA23" s="345"/>
      <c r="AB23" s="345"/>
      <c r="AC23" s="6"/>
      <c r="AD23" s="26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2" customFormat="1" ht="15" customHeight="1">
      <c r="A24" s="6"/>
      <c r="C24" s="6"/>
      <c r="D24" s="6"/>
      <c r="E24" s="6"/>
      <c r="F24" s="358"/>
      <c r="G24" s="359"/>
      <c r="H24" s="359"/>
      <c r="I24" s="360"/>
      <c r="J24" s="48"/>
      <c r="K24" s="49"/>
      <c r="L24" s="54" t="s">
        <v>105</v>
      </c>
      <c r="M24" s="55">
        <v>760</v>
      </c>
      <c r="N24" s="58"/>
      <c r="O24" s="6"/>
      <c r="T24" s="6"/>
      <c r="U24" s="62"/>
      <c r="V24" s="54" t="s">
        <v>102</v>
      </c>
      <c r="W24" s="55">
        <v>780</v>
      </c>
      <c r="X24" s="58"/>
      <c r="Y24" s="48"/>
      <c r="Z24" s="361" t="s">
        <v>99</v>
      </c>
      <c r="AA24" s="362"/>
      <c r="AB24" s="234">
        <f>R23+W28-260</f>
        <v>26980</v>
      </c>
      <c r="AC24" s="6"/>
      <c r="AD24" s="26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2" customFormat="1" ht="15" customHeight="1">
      <c r="A25" s="6"/>
      <c r="C25" s="6"/>
      <c r="D25" s="6"/>
      <c r="E25" s="6"/>
      <c r="F25" s="90"/>
      <c r="G25" s="34" t="s">
        <v>50</v>
      </c>
      <c r="H25" s="30" t="s">
        <v>51</v>
      </c>
      <c r="I25" s="35" t="s">
        <v>52</v>
      </c>
      <c r="J25" s="48"/>
      <c r="K25" s="49"/>
      <c r="L25" s="54" t="s">
        <v>107</v>
      </c>
      <c r="M25" s="55">
        <v>150</v>
      </c>
      <c r="N25" s="58"/>
      <c r="O25" s="6"/>
      <c r="T25" s="6"/>
      <c r="U25" s="62"/>
      <c r="V25" s="214" t="s">
        <v>239</v>
      </c>
      <c r="W25" s="55">
        <v>1040</v>
      </c>
      <c r="X25" s="58"/>
      <c r="Y25" s="48"/>
      <c r="Z25" s="363" t="s">
        <v>103</v>
      </c>
      <c r="AA25" s="286"/>
      <c r="AB25" s="235">
        <f>M15+260</f>
        <v>2460</v>
      </c>
      <c r="AC25" s="6"/>
      <c r="AD25" s="26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2" customFormat="1" ht="15" customHeight="1">
      <c r="A26" s="6"/>
      <c r="B26" s="345" t="s">
        <v>104</v>
      </c>
      <c r="C26" s="345"/>
      <c r="D26" s="89"/>
      <c r="E26" s="89"/>
      <c r="F26" s="49"/>
      <c r="G26" s="59" t="s">
        <v>20</v>
      </c>
      <c r="H26" s="57">
        <v>1120</v>
      </c>
      <c r="I26" s="46"/>
      <c r="J26" s="6"/>
      <c r="K26" s="49"/>
      <c r="L26" s="100" t="s">
        <v>110</v>
      </c>
      <c r="M26" s="102">
        <v>800</v>
      </c>
      <c r="N26" s="65"/>
      <c r="O26" s="6"/>
      <c r="Q26" s="132"/>
      <c r="T26" s="6"/>
      <c r="U26" s="96"/>
      <c r="V26" s="83" t="s">
        <v>248</v>
      </c>
      <c r="W26" s="84"/>
      <c r="X26" s="85"/>
      <c r="Y26" s="48"/>
      <c r="Z26" s="241"/>
      <c r="AA26" s="240" t="s">
        <v>246</v>
      </c>
      <c r="AB26" s="236">
        <f>M27+M35</f>
        <v>7160</v>
      </c>
      <c r="AC26" s="6"/>
      <c r="AD26" s="26"/>
      <c r="AF26" s="2"/>
      <c r="AG26" s="2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2" customFormat="1" ht="15" customHeight="1">
      <c r="A27" s="6"/>
      <c r="B27" s="94" t="s">
        <v>106</v>
      </c>
      <c r="C27" s="230">
        <f>H30</f>
        <v>3180</v>
      </c>
      <c r="D27" s="95"/>
      <c r="E27" s="89"/>
      <c r="F27" s="49"/>
      <c r="G27" s="59" t="s">
        <v>19</v>
      </c>
      <c r="H27" s="57">
        <v>1400</v>
      </c>
      <c r="I27" s="58"/>
      <c r="J27" s="6"/>
      <c r="K27" s="66"/>
      <c r="L27" s="67" t="s">
        <v>92</v>
      </c>
      <c r="M27" s="68">
        <f>SUM(M18:M20)+SUM(M22:M26)+M21</f>
        <v>6850</v>
      </c>
      <c r="N27" s="93">
        <f>SUM(N18:N26)</f>
        <v>0</v>
      </c>
      <c r="O27" s="6"/>
      <c r="Q27" s="132"/>
      <c r="T27" s="6"/>
      <c r="U27" s="101"/>
      <c r="V27" s="100" t="s">
        <v>111</v>
      </c>
      <c r="W27" s="102">
        <v>1020</v>
      </c>
      <c r="X27" s="65"/>
      <c r="Y27" s="48"/>
      <c r="Z27" s="346" t="s">
        <v>108</v>
      </c>
      <c r="AA27" s="347"/>
      <c r="AB27" s="237">
        <f>AB15</f>
        <v>3710</v>
      </c>
      <c r="AC27" s="6"/>
      <c r="AD27" s="26"/>
      <c r="AF27" s="2"/>
      <c r="AG27" s="2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2" customFormat="1" ht="15" customHeight="1">
      <c r="A28" s="6"/>
      <c r="B28" s="97" t="s">
        <v>109</v>
      </c>
      <c r="C28" s="231">
        <f>H22</f>
        <v>8960</v>
      </c>
      <c r="D28" s="98"/>
      <c r="E28" s="99"/>
      <c r="F28" s="49"/>
      <c r="G28" s="59" t="s">
        <v>22</v>
      </c>
      <c r="H28" s="57">
        <v>590</v>
      </c>
      <c r="I28" s="58"/>
      <c r="J28" s="6"/>
      <c r="K28" s="364" t="s">
        <v>114</v>
      </c>
      <c r="L28" s="365"/>
      <c r="M28" s="365"/>
      <c r="N28" s="366"/>
      <c r="O28" s="6"/>
      <c r="T28" s="6"/>
      <c r="U28" s="350" t="s">
        <v>92</v>
      </c>
      <c r="V28" s="351"/>
      <c r="W28" s="106">
        <f>SUM(W12:W27)</f>
        <v>14870</v>
      </c>
      <c r="X28" s="69">
        <f>SUM(X12:X27)</f>
        <v>0</v>
      </c>
      <c r="Y28" s="48"/>
      <c r="Z28" s="348" t="s">
        <v>112</v>
      </c>
      <c r="AA28" s="349"/>
      <c r="AB28" s="237">
        <f>AB20</f>
        <v>2330</v>
      </c>
      <c r="AC28" s="6"/>
      <c r="AD28" s="26"/>
      <c r="AF28" s="2"/>
      <c r="AG28" s="2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2" customFormat="1" ht="15" customHeight="1">
      <c r="A29" s="103"/>
      <c r="B29" s="104" t="s">
        <v>113</v>
      </c>
      <c r="C29" s="232">
        <f>C21</f>
        <v>5750</v>
      </c>
      <c r="D29" s="105"/>
      <c r="E29" s="38"/>
      <c r="F29" s="49"/>
      <c r="G29" s="59" t="s">
        <v>21</v>
      </c>
      <c r="H29" s="57">
        <v>70</v>
      </c>
      <c r="I29" s="65"/>
      <c r="J29" s="89"/>
      <c r="K29" s="358"/>
      <c r="L29" s="359"/>
      <c r="M29" s="359"/>
      <c r="N29" s="360"/>
      <c r="O29" s="6"/>
      <c r="Q29" s="248" t="s">
        <v>277</v>
      </c>
      <c r="T29" s="11"/>
      <c r="Y29" s="11"/>
      <c r="Z29" s="107"/>
      <c r="AA29" s="108" t="s">
        <v>92</v>
      </c>
      <c r="AB29" s="238">
        <f>SUM(AB24:AB28)</f>
        <v>42640</v>
      </c>
      <c r="AC29" s="6"/>
      <c r="AD29" s="109"/>
      <c r="AF29" s="2"/>
      <c r="AG29" s="2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2" customFormat="1" ht="15" customHeight="1">
      <c r="A30" s="110"/>
      <c r="B30" s="111" t="s">
        <v>92</v>
      </c>
      <c r="C30" s="233">
        <f>SUM(C27:C29)</f>
        <v>17890</v>
      </c>
      <c r="D30" s="6"/>
      <c r="E30" s="6"/>
      <c r="F30" s="66"/>
      <c r="G30" s="116" t="s">
        <v>88</v>
      </c>
      <c r="H30" s="117">
        <f>SUM(H26:H29)</f>
        <v>3180</v>
      </c>
      <c r="I30" s="72">
        <f>SUM(I26:I29)</f>
        <v>0</v>
      </c>
      <c r="J30" s="6"/>
      <c r="K30" s="49"/>
      <c r="L30" s="214" t="s">
        <v>115</v>
      </c>
      <c r="M30" s="55">
        <v>50</v>
      </c>
      <c r="N30" s="46"/>
      <c r="O30" s="6"/>
      <c r="Q30" s="42" t="s">
        <v>279</v>
      </c>
      <c r="R30" s="112"/>
      <c r="S30" s="112"/>
      <c r="T30" s="112"/>
      <c r="U30" s="112"/>
      <c r="V30" s="112"/>
      <c r="W30" s="112"/>
      <c r="X30" s="11"/>
      <c r="Y30" s="48"/>
      <c r="Z30" s="6"/>
      <c r="AA30" s="6"/>
      <c r="AB30" s="6"/>
      <c r="AC30" s="6"/>
      <c r="AD30" s="109"/>
      <c r="AE30" s="2"/>
      <c r="AF30" s="2"/>
      <c r="AG30" s="2"/>
      <c r="AH30" s="2"/>
      <c r="AI30" s="2"/>
      <c r="AJ30" s="2"/>
      <c r="AK30" s="2"/>
      <c r="AL30" s="2"/>
      <c r="AM30" s="2"/>
      <c r="AN30" s="2"/>
      <c r="AT30" s="2"/>
      <c r="AU30" s="2"/>
      <c r="AV30" s="2"/>
      <c r="AW30" s="2"/>
      <c r="AX30" s="2"/>
    </row>
    <row r="31" spans="1:50" s="42" customFormat="1" ht="15" customHeight="1">
      <c r="A31" s="6"/>
      <c r="B31" s="113"/>
      <c r="C31" s="113"/>
      <c r="D31" s="6"/>
      <c r="E31" s="6"/>
      <c r="J31" s="89"/>
      <c r="K31" s="49"/>
      <c r="L31" s="214" t="s">
        <v>116</v>
      </c>
      <c r="M31" s="55">
        <v>70</v>
      </c>
      <c r="N31" s="58"/>
      <c r="O31" s="6"/>
      <c r="R31" s="114"/>
      <c r="S31" s="36"/>
      <c r="T31" s="36"/>
      <c r="U31" s="36"/>
      <c r="V31" s="36"/>
      <c r="W31" s="36"/>
      <c r="X31" s="287"/>
      <c r="Y31" s="287"/>
      <c r="Z31" s="287"/>
      <c r="AA31" s="287"/>
      <c r="AB31" s="287"/>
      <c r="AC31" s="287"/>
      <c r="AD31" s="115"/>
      <c r="AE31" s="2"/>
      <c r="AF31" s="2"/>
      <c r="AM31" s="2"/>
      <c r="AN31" s="2"/>
      <c r="AT31" s="2"/>
      <c r="AU31" s="2"/>
      <c r="AV31" s="2"/>
      <c r="AW31" s="2"/>
      <c r="AX31" s="2"/>
    </row>
    <row r="32" spans="1:50" s="42" customFormat="1" ht="15" customHeight="1">
      <c r="A32" s="6"/>
      <c r="B32" s="246"/>
      <c r="C32" s="221"/>
      <c r="D32" s="216"/>
      <c r="E32" s="217"/>
      <c r="J32" s="6"/>
      <c r="K32" s="49"/>
      <c r="L32" s="214" t="s">
        <v>249</v>
      </c>
      <c r="M32" s="55">
        <v>20</v>
      </c>
      <c r="N32" s="58"/>
      <c r="O32" s="6"/>
      <c r="R32" s="119"/>
      <c r="S32" s="120"/>
      <c r="T32" s="120"/>
      <c r="U32" s="120"/>
      <c r="V32" s="120"/>
      <c r="X32" s="288"/>
      <c r="Y32" s="288"/>
      <c r="Z32" s="288"/>
      <c r="AA32" s="288"/>
      <c r="AB32" s="288"/>
      <c r="AC32" s="288"/>
      <c r="AD32" s="2"/>
      <c r="AE32" s="2"/>
      <c r="AF32" s="2"/>
      <c r="AM32" s="2"/>
      <c r="AN32" s="2"/>
      <c r="AT32" s="2"/>
      <c r="AU32" s="2"/>
      <c r="AV32" s="2"/>
      <c r="AW32" s="2"/>
      <c r="AX32" s="2"/>
    </row>
    <row r="33" spans="1:256" s="42" customFormat="1" ht="15" customHeight="1">
      <c r="A33" s="1"/>
      <c r="C33" s="210"/>
      <c r="D33" s="210"/>
      <c r="E33" s="210"/>
      <c r="F33" s="218"/>
      <c r="G33" s="216"/>
      <c r="H33" s="218"/>
      <c r="I33" s="218"/>
      <c r="J33" s="89"/>
      <c r="K33" s="49"/>
      <c r="L33" s="214" t="s">
        <v>250</v>
      </c>
      <c r="M33" s="55">
        <v>110</v>
      </c>
      <c r="N33" s="58"/>
      <c r="O33" s="6"/>
      <c r="Q33" s="205"/>
      <c r="R33" s="119"/>
      <c r="S33" s="120"/>
      <c r="T33" s="120"/>
      <c r="U33" s="120"/>
      <c r="V33" s="120"/>
      <c r="X33" s="288"/>
      <c r="Y33" s="288"/>
      <c r="Z33" s="288"/>
      <c r="AA33" s="288"/>
      <c r="AB33" s="288"/>
      <c r="AC33" s="288"/>
      <c r="AD33" s="2"/>
      <c r="AE33" s="2"/>
      <c r="AM33" s="2"/>
      <c r="AN33" s="2"/>
      <c r="AO33" s="2"/>
      <c r="AP33" s="121"/>
      <c r="AQ33" s="121"/>
      <c r="AR33" s="121"/>
      <c r="AS33" s="121"/>
      <c r="AT33" s="2"/>
      <c r="AU33" s="2"/>
      <c r="AV33" s="2"/>
      <c r="AW33" s="2"/>
      <c r="AX33" s="2"/>
    </row>
    <row r="34" spans="1:256" s="42" customFormat="1" ht="15" customHeight="1">
      <c r="A34" s="1"/>
      <c r="B34" s="247"/>
      <c r="C34" s="224"/>
      <c r="D34" s="219"/>
      <c r="E34" s="210"/>
      <c r="F34" s="210"/>
      <c r="G34" s="210"/>
      <c r="H34" s="210"/>
      <c r="I34" s="210"/>
      <c r="J34" s="89"/>
      <c r="K34" s="75"/>
      <c r="L34" s="125" t="s">
        <v>117</v>
      </c>
      <c r="M34" s="102">
        <v>60</v>
      </c>
      <c r="N34" s="65"/>
      <c r="O34" s="6"/>
      <c r="R34" s="122"/>
      <c r="S34" s="120"/>
      <c r="T34" s="120"/>
      <c r="U34" s="120"/>
      <c r="V34" s="120"/>
      <c r="X34" s="382" t="s">
        <v>264</v>
      </c>
      <c r="Y34" s="382"/>
      <c r="Z34" s="382"/>
      <c r="AA34" s="382"/>
      <c r="AB34" s="382"/>
      <c r="AC34" s="382"/>
      <c r="AD34" s="2"/>
      <c r="AE34" s="2"/>
      <c r="AM34" s="2"/>
      <c r="AN34" s="2"/>
      <c r="AO34" s="2"/>
      <c r="AP34" s="121"/>
      <c r="AQ34" s="121"/>
      <c r="AR34" s="121"/>
      <c r="AS34" s="121"/>
      <c r="AT34" s="2"/>
      <c r="AU34" s="2"/>
      <c r="AV34" s="2"/>
      <c r="AW34" s="2"/>
      <c r="AX34" s="2"/>
    </row>
    <row r="35" spans="1:256" s="42" customFormat="1" ht="15" customHeight="1">
      <c r="A35" s="1"/>
      <c r="B35" s="229"/>
      <c r="C35" s="223"/>
      <c r="D35" s="219"/>
      <c r="E35" s="210"/>
      <c r="F35" s="210"/>
      <c r="G35" s="210"/>
      <c r="H35" s="210"/>
      <c r="I35" s="210"/>
      <c r="J35" s="89"/>
      <c r="K35" s="66"/>
      <c r="L35" s="67" t="s">
        <v>92</v>
      </c>
      <c r="M35" s="68">
        <f>SUM(M30:M34)</f>
        <v>310</v>
      </c>
      <c r="N35" s="69">
        <f>SUM(N30:N34)</f>
        <v>0</v>
      </c>
      <c r="O35" s="6"/>
      <c r="Q35" s="118"/>
      <c r="R35" s="119"/>
      <c r="S35" s="120"/>
      <c r="T35" s="123"/>
      <c r="U35" s="123"/>
      <c r="V35" s="123"/>
      <c r="X35" s="376">
        <v>44361</v>
      </c>
      <c r="Y35" s="377"/>
      <c r="Z35" s="377"/>
      <c r="AA35" s="378"/>
      <c r="AB35" s="379">
        <v>44389</v>
      </c>
      <c r="AC35" s="380"/>
      <c r="AD35" s="2"/>
      <c r="AE35" s="2"/>
      <c r="AM35" s="2"/>
      <c r="AN35" s="2"/>
      <c r="AO35" s="2"/>
      <c r="AP35" s="2"/>
      <c r="AQ35" s="2"/>
      <c r="AR35" s="121"/>
      <c r="AS35" s="121"/>
      <c r="AT35" s="2"/>
      <c r="AU35" s="2"/>
      <c r="AV35" s="2"/>
      <c r="AW35" s="2"/>
      <c r="AX35" s="2"/>
    </row>
    <row r="36" spans="1:256" s="42" customFormat="1" ht="15" customHeight="1">
      <c r="A36" s="1"/>
      <c r="B36" s="229"/>
      <c r="C36" s="223"/>
      <c r="D36" s="219"/>
      <c r="E36" s="220"/>
      <c r="F36" s="210"/>
      <c r="G36" s="210"/>
      <c r="H36" s="210"/>
      <c r="I36" s="210"/>
      <c r="J36" s="89"/>
      <c r="O36" s="6"/>
      <c r="Q36" s="118"/>
      <c r="R36" s="119"/>
      <c r="S36" s="120"/>
      <c r="T36" s="120"/>
      <c r="U36" s="120"/>
      <c r="V36" s="120"/>
      <c r="X36" s="289">
        <v>44424</v>
      </c>
      <c r="Y36" s="290"/>
      <c r="Z36" s="290"/>
      <c r="AA36" s="291"/>
      <c r="AB36" s="292">
        <v>44452</v>
      </c>
      <c r="AC36" s="293"/>
      <c r="AD36" s="2"/>
      <c r="AE36" s="2"/>
      <c r="AM36" s="2"/>
      <c r="AN36" s="2"/>
      <c r="AO36" s="2"/>
      <c r="AP36" s="2"/>
      <c r="AQ36" s="2"/>
      <c r="AR36" s="121"/>
      <c r="AS36" s="121"/>
      <c r="AT36" s="2"/>
      <c r="AU36" s="2"/>
      <c r="AV36" s="2"/>
      <c r="AW36" s="2"/>
      <c r="AX36" s="2"/>
    </row>
    <row r="37" spans="1:256" s="42" customFormat="1" ht="15" customHeight="1">
      <c r="A37" s="124"/>
      <c r="B37" s="223"/>
      <c r="C37" s="223"/>
      <c r="D37" s="225"/>
      <c r="E37" s="225"/>
      <c r="F37" s="220"/>
      <c r="G37" s="219"/>
      <c r="H37" s="220"/>
      <c r="I37" s="220"/>
      <c r="J37" s="6"/>
      <c r="O37" s="6"/>
      <c r="Q37" s="114"/>
      <c r="R37" s="119"/>
      <c r="S37" s="120"/>
      <c r="T37" s="99"/>
      <c r="U37" s="99"/>
      <c r="V37" s="99"/>
      <c r="X37" s="289">
        <v>44480</v>
      </c>
      <c r="Y37" s="290"/>
      <c r="Z37" s="290"/>
      <c r="AA37" s="291"/>
      <c r="AB37" s="292">
        <v>44515</v>
      </c>
      <c r="AC37" s="293"/>
      <c r="AD37" s="2"/>
      <c r="AE37" s="2"/>
      <c r="AF37" s="2"/>
      <c r="AM37" s="2"/>
      <c r="AN37" s="2"/>
      <c r="AO37" s="2"/>
      <c r="AP37" s="2"/>
      <c r="AQ37" s="2"/>
      <c r="AR37" s="121"/>
      <c r="AS37" s="121"/>
      <c r="AT37" s="2"/>
      <c r="AU37" s="2"/>
      <c r="AV37" s="2"/>
      <c r="AW37" s="2"/>
      <c r="AX37" s="2"/>
    </row>
    <row r="38" spans="1:256" s="42" customFormat="1" ht="15" customHeight="1">
      <c r="A38" s="6"/>
      <c r="B38" s="167"/>
      <c r="C38" s="167"/>
      <c r="D38" s="226"/>
      <c r="E38" s="167"/>
      <c r="F38" s="225"/>
      <c r="G38" s="225"/>
      <c r="H38" s="225"/>
      <c r="I38" s="225"/>
      <c r="J38" s="89"/>
      <c r="K38" s="11"/>
      <c r="L38" s="126"/>
      <c r="M38" s="127"/>
      <c r="N38" s="128"/>
      <c r="O38" s="6"/>
      <c r="Q38" s="114"/>
      <c r="R38" s="119"/>
      <c r="S38" s="120"/>
      <c r="T38" s="99"/>
      <c r="U38" s="99"/>
      <c r="V38" s="99"/>
      <c r="X38" s="371">
        <v>44543</v>
      </c>
      <c r="Y38" s="372"/>
      <c r="Z38" s="372"/>
      <c r="AA38" s="373"/>
      <c r="AB38" s="374"/>
      <c r="AC38" s="375"/>
      <c r="AD38" s="2"/>
      <c r="AE38" s="2"/>
      <c r="AF38" s="2"/>
      <c r="AM38" s="121"/>
      <c r="AN38" s="2"/>
      <c r="AO38" s="2"/>
      <c r="AP38" s="2"/>
      <c r="AQ38" s="2"/>
      <c r="AR38" s="2"/>
    </row>
    <row r="39" spans="1:256" s="42" customFormat="1" ht="15" customHeight="1">
      <c r="A39" s="1"/>
      <c r="B39" s="129"/>
      <c r="C39" s="130"/>
      <c r="D39" s="130"/>
      <c r="E39" s="130"/>
      <c r="F39" s="227"/>
      <c r="G39" s="227"/>
      <c r="H39" s="227"/>
      <c r="I39" s="227"/>
      <c r="J39" s="131"/>
      <c r="K39" s="1"/>
      <c r="L39" s="1"/>
      <c r="M39" s="1"/>
      <c r="N39" s="1"/>
      <c r="O39" s="132"/>
      <c r="P39" s="11"/>
      <c r="Q39" s="133"/>
      <c r="R39" s="134"/>
      <c r="S39" s="120"/>
      <c r="T39" s="135"/>
      <c r="U39" s="136"/>
      <c r="V39" s="136"/>
      <c r="X39" s="367" t="s">
        <v>242</v>
      </c>
      <c r="Y39" s="367"/>
      <c r="Z39" s="367"/>
      <c r="AA39" s="367"/>
      <c r="AB39" s="367"/>
      <c r="AC39" s="367"/>
      <c r="AD39" s="2"/>
      <c r="AE39" s="2"/>
      <c r="AF39" s="2"/>
      <c r="AG39" s="2"/>
      <c r="AH39" s="2"/>
      <c r="AI39" s="2"/>
      <c r="AJ39" s="2"/>
      <c r="AK39" s="2"/>
      <c r="AL39" s="121"/>
      <c r="AM39" s="121"/>
      <c r="AN39" s="2"/>
      <c r="AO39" s="2"/>
      <c r="AP39" s="2"/>
      <c r="AQ39" s="2"/>
      <c r="AR39" s="2"/>
    </row>
    <row r="40" spans="1:256" s="42" customFormat="1" ht="15" customHeight="1">
      <c r="A40" s="1"/>
      <c r="B40" s="132"/>
      <c r="C40" s="137"/>
      <c r="D40" s="137"/>
      <c r="E40" s="137"/>
      <c r="F40" s="137"/>
      <c r="G40" s="137"/>
      <c r="H40" s="137"/>
      <c r="I40" s="137"/>
      <c r="J40" s="131"/>
      <c r="K40" s="1"/>
      <c r="L40" s="1"/>
      <c r="M40" s="1"/>
      <c r="N40" s="1"/>
      <c r="O40" s="132"/>
      <c r="P40" s="11"/>
      <c r="Q40" s="138"/>
      <c r="R40" s="139"/>
      <c r="S40" s="112"/>
      <c r="T40" s="140"/>
      <c r="U40" s="141"/>
      <c r="V40" s="141"/>
      <c r="W40" s="141"/>
      <c r="X40" s="1"/>
      <c r="Y40" s="1"/>
      <c r="Z40" s="1"/>
      <c r="AA40" s="1"/>
      <c r="AB40" s="1"/>
      <c r="AC40" s="1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21"/>
      <c r="AS40" s="121"/>
      <c r="AT40" s="2"/>
      <c r="AU40" s="2"/>
      <c r="AV40" s="2"/>
      <c r="AW40" s="2"/>
      <c r="AX40" s="2"/>
    </row>
    <row r="41" spans="1:256" s="42" customFormat="1" ht="12.6" customHeight="1">
      <c r="B41" s="276" t="s">
        <v>118</v>
      </c>
      <c r="C41" s="277"/>
      <c r="D41" s="142"/>
      <c r="E41" s="1"/>
      <c r="F41" s="1"/>
      <c r="G41" s="1"/>
      <c r="H41" s="1"/>
      <c r="I41" s="1"/>
      <c r="J41" s="1"/>
      <c r="K41" s="278" t="s">
        <v>119</v>
      </c>
      <c r="L41" s="279"/>
      <c r="M41" s="280"/>
      <c r="N41" s="281" t="s">
        <v>120</v>
      </c>
      <c r="O41" s="282"/>
      <c r="P41" s="282"/>
      <c r="Q41" s="282"/>
      <c r="R41" s="282"/>
      <c r="S41" s="1"/>
      <c r="T41" s="1"/>
      <c r="U41" s="1"/>
      <c r="V41" s="1"/>
      <c r="W41" s="1"/>
      <c r="Y41" s="2"/>
      <c r="Z41" s="2"/>
      <c r="AA41" s="369" t="s">
        <v>121</v>
      </c>
      <c r="AB41" s="370"/>
      <c r="AC41" s="2"/>
      <c r="AD41" s="143"/>
      <c r="AI41" s="2"/>
      <c r="AJ41" s="144"/>
      <c r="AK41" s="144"/>
      <c r="AL41" s="144"/>
      <c r="AM41" s="144"/>
      <c r="AN41" s="144"/>
      <c r="AO41" s="145"/>
      <c r="AP41" s="145"/>
      <c r="AQ41" s="2"/>
      <c r="AR41" s="2"/>
      <c r="AS41" s="2"/>
      <c r="AT41" s="2"/>
      <c r="AU41" s="2"/>
      <c r="AV41" s="2"/>
      <c r="AW41" s="2"/>
      <c r="AX41" s="146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5.25" customHeight="1">
      <c r="K42" s="147"/>
      <c r="L42" s="147"/>
      <c r="M42" s="124"/>
      <c r="AD42" s="26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3"/>
      <c r="IV42" s="113"/>
    </row>
    <row r="43" spans="1:256" s="113" customFormat="1" ht="14.45" customHeight="1">
      <c r="A43" s="1"/>
      <c r="B43" s="148" t="s">
        <v>122</v>
      </c>
      <c r="C43" s="6"/>
      <c r="D43" s="6"/>
      <c r="E43" s="6"/>
      <c r="F43" s="6"/>
      <c r="G43" s="6"/>
      <c r="H43" s="6"/>
      <c r="I43" s="6"/>
      <c r="J43" s="6"/>
      <c r="K43" s="285" t="s">
        <v>123</v>
      </c>
      <c r="L43" s="286"/>
      <c r="M43" s="285" t="s">
        <v>256</v>
      </c>
      <c r="N43" s="286"/>
      <c r="O43" s="149"/>
      <c r="P43" s="150"/>
      <c r="Q43" s="274" t="s">
        <v>124</v>
      </c>
      <c r="R43" s="275"/>
      <c r="S43" s="275" t="s">
        <v>125</v>
      </c>
      <c r="T43" s="275"/>
      <c r="U43" s="275"/>
      <c r="V43" s="275"/>
      <c r="W43" s="151"/>
      <c r="X43" s="6"/>
      <c r="Y43" s="6"/>
      <c r="Z43" s="6"/>
      <c r="AA43" s="151" t="s">
        <v>126</v>
      </c>
      <c r="AB43" s="151"/>
      <c r="AC43" s="152"/>
      <c r="AD43" s="115"/>
      <c r="AI43" s="2"/>
      <c r="AQ43" s="2"/>
      <c r="AR43" s="2"/>
      <c r="AS43" s="2"/>
      <c r="AT43" s="2"/>
      <c r="AU43" s="2"/>
      <c r="AV43" s="2"/>
      <c r="AW43" s="2"/>
    </row>
    <row r="44" spans="1:256" s="113" customFormat="1" ht="12" customHeight="1">
      <c r="A44" s="1"/>
      <c r="B44" s="153" t="s">
        <v>274</v>
      </c>
      <c r="C44" s="147"/>
      <c r="D44" s="147"/>
      <c r="E44" s="147"/>
      <c r="F44" s="147"/>
      <c r="G44" s="147"/>
      <c r="H44" s="147"/>
      <c r="I44" s="147"/>
      <c r="J44" s="147"/>
      <c r="K44" s="154"/>
      <c r="L44" s="155" t="s">
        <v>127</v>
      </c>
      <c r="M44" s="283" t="s">
        <v>258</v>
      </c>
      <c r="N44" s="284"/>
      <c r="O44" s="156"/>
      <c r="P44" s="157"/>
      <c r="Q44" s="264" t="s">
        <v>128</v>
      </c>
      <c r="R44" s="265"/>
      <c r="S44" s="260" t="s">
        <v>129</v>
      </c>
      <c r="T44" s="260"/>
      <c r="U44" s="260"/>
      <c r="V44" s="260"/>
      <c r="W44" s="151"/>
      <c r="X44" s="6"/>
      <c r="Y44" s="151"/>
      <c r="Z44" s="151"/>
      <c r="AA44" s="381" t="s">
        <v>130</v>
      </c>
      <c r="AB44" s="381"/>
      <c r="AC44" s="381"/>
      <c r="AD44" s="115"/>
      <c r="AI44" s="2"/>
      <c r="AX44" s="2"/>
    </row>
    <row r="45" spans="1:256" s="113" customFormat="1" ht="12" customHeight="1">
      <c r="A45" s="1"/>
      <c r="B45" s="152" t="s">
        <v>275</v>
      </c>
      <c r="C45" s="153"/>
      <c r="D45" s="153"/>
      <c r="E45" s="153"/>
      <c r="F45" s="153"/>
      <c r="G45" s="153"/>
      <c r="H45" s="153"/>
      <c r="I45" s="153"/>
      <c r="J45" s="124"/>
      <c r="K45" s="249" t="s">
        <v>251</v>
      </c>
      <c r="L45" s="250"/>
      <c r="M45" s="254"/>
      <c r="N45" s="255"/>
      <c r="O45" s="158"/>
      <c r="P45" s="159"/>
      <c r="Q45" s="261" t="s">
        <v>131</v>
      </c>
      <c r="R45" s="262"/>
      <c r="S45" s="262" t="s">
        <v>132</v>
      </c>
      <c r="T45" s="262"/>
      <c r="U45" s="262"/>
      <c r="V45" s="262"/>
      <c r="W45" s="151"/>
      <c r="X45" s="6"/>
      <c r="Y45" s="160"/>
      <c r="Z45" s="160"/>
      <c r="AA45" s="381"/>
      <c r="AB45" s="381"/>
      <c r="AC45" s="381"/>
      <c r="AD45" s="115"/>
      <c r="AI45" s="2"/>
      <c r="AX45" s="2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  <c r="EP45" s="161"/>
      <c r="EQ45" s="161"/>
      <c r="ER45" s="161"/>
      <c r="ES45" s="161"/>
      <c r="ET45" s="161"/>
      <c r="EU45" s="161"/>
      <c r="EV45" s="161"/>
      <c r="EW45" s="161"/>
      <c r="EX45" s="161"/>
      <c r="EY45" s="161"/>
      <c r="EZ45" s="161"/>
      <c r="FA45" s="161"/>
      <c r="FB45" s="161"/>
      <c r="FC45" s="161"/>
      <c r="FD45" s="161"/>
      <c r="FE45" s="161"/>
      <c r="FF45" s="161"/>
      <c r="FG45" s="161"/>
      <c r="FH45" s="161"/>
      <c r="FI45" s="161"/>
      <c r="FJ45" s="161"/>
      <c r="FK45" s="161"/>
      <c r="FL45" s="161"/>
      <c r="FM45" s="161"/>
      <c r="FN45" s="161"/>
      <c r="FO45" s="161"/>
      <c r="FP45" s="161"/>
      <c r="FQ45" s="161"/>
      <c r="FR45" s="161"/>
      <c r="FS45" s="161"/>
      <c r="FT45" s="161"/>
      <c r="FU45" s="161"/>
      <c r="FV45" s="161"/>
      <c r="FW45" s="161"/>
      <c r="FX45" s="161"/>
      <c r="FY45" s="161"/>
      <c r="FZ45" s="161"/>
      <c r="GA45" s="161"/>
      <c r="GB45" s="161"/>
      <c r="GC45" s="161"/>
      <c r="GD45" s="161"/>
      <c r="GE45" s="161"/>
      <c r="GF45" s="161"/>
      <c r="GG45" s="161"/>
      <c r="GH45" s="161"/>
      <c r="GI45" s="161"/>
      <c r="GJ45" s="161"/>
      <c r="GK45" s="161"/>
      <c r="GL45" s="161"/>
      <c r="GM45" s="161"/>
      <c r="GN45" s="161"/>
      <c r="GO45" s="161"/>
      <c r="GP45" s="161"/>
      <c r="GQ45" s="161"/>
      <c r="GR45" s="161"/>
      <c r="GS45" s="161"/>
      <c r="GT45" s="161"/>
      <c r="GU45" s="161"/>
      <c r="GV45" s="161"/>
      <c r="GW45" s="161"/>
      <c r="GX45" s="161"/>
      <c r="GY45" s="161"/>
      <c r="GZ45" s="161"/>
      <c r="HA45" s="161"/>
      <c r="HB45" s="161"/>
      <c r="HC45" s="161"/>
      <c r="HD45" s="161"/>
      <c r="HE45" s="161"/>
      <c r="HF45" s="161"/>
      <c r="HG45" s="161"/>
      <c r="HH45" s="161"/>
      <c r="HI45" s="161"/>
      <c r="HJ45" s="161"/>
      <c r="HK45" s="161"/>
      <c r="HL45" s="161"/>
      <c r="HM45" s="161"/>
      <c r="HN45" s="161"/>
      <c r="HO45" s="161"/>
      <c r="HP45" s="161"/>
      <c r="HQ45" s="161"/>
      <c r="HR45" s="161"/>
      <c r="HS45" s="161"/>
      <c r="HT45" s="161"/>
      <c r="HU45" s="161"/>
      <c r="HV45" s="161"/>
      <c r="HW45" s="161"/>
      <c r="HX45" s="161"/>
      <c r="HY45" s="161"/>
      <c r="HZ45" s="161"/>
      <c r="IA45" s="161"/>
      <c r="IB45" s="161"/>
      <c r="IC45" s="161"/>
      <c r="ID45" s="161"/>
      <c r="IE45" s="161"/>
      <c r="IF45" s="161"/>
      <c r="IG45" s="161"/>
      <c r="IH45" s="161"/>
      <c r="II45" s="161"/>
      <c r="IJ45" s="161"/>
      <c r="IK45" s="161"/>
      <c r="IL45" s="161"/>
      <c r="IM45" s="161"/>
      <c r="IN45" s="161"/>
      <c r="IO45" s="161"/>
      <c r="IP45" s="161"/>
      <c r="IQ45" s="161"/>
      <c r="IR45" s="161"/>
      <c r="IS45" s="161"/>
      <c r="IT45" s="161"/>
      <c r="IU45" s="161"/>
      <c r="IV45" s="161"/>
    </row>
    <row r="46" spans="1:256" s="161" customFormat="1" ht="12" customHeight="1">
      <c r="A46" s="1"/>
      <c r="B46" s="152" t="s">
        <v>278</v>
      </c>
      <c r="C46" s="153"/>
      <c r="D46" s="153"/>
      <c r="E46" s="153"/>
      <c r="F46" s="153"/>
      <c r="G46" s="153"/>
      <c r="H46" s="153"/>
      <c r="I46" s="153"/>
      <c r="J46" s="152"/>
      <c r="K46" s="162"/>
      <c r="L46" s="172" t="s">
        <v>252</v>
      </c>
      <c r="M46" s="258" t="s">
        <v>259</v>
      </c>
      <c r="N46" s="259"/>
      <c r="O46" s="163"/>
      <c r="P46" s="157"/>
      <c r="Q46" s="264" t="s">
        <v>133</v>
      </c>
      <c r="R46" s="265"/>
      <c r="S46" s="260" t="s">
        <v>134</v>
      </c>
      <c r="T46" s="260"/>
      <c r="U46" s="260"/>
      <c r="V46" s="260"/>
      <c r="W46" s="151"/>
      <c r="X46" s="164" t="s">
        <v>135</v>
      </c>
      <c r="Y46" s="368" t="s">
        <v>136</v>
      </c>
      <c r="Z46" s="368"/>
      <c r="AA46" s="368"/>
      <c r="AB46" s="368"/>
      <c r="AC46" s="368"/>
      <c r="AD46" s="115"/>
      <c r="AI46" s="2"/>
      <c r="AX46" s="2"/>
    </row>
    <row r="47" spans="1:256" s="161" customFormat="1" ht="12" customHeight="1">
      <c r="A47" s="1"/>
      <c r="B47" s="152"/>
      <c r="C47" s="1"/>
      <c r="D47" s="1"/>
      <c r="E47" s="1"/>
      <c r="F47" s="1"/>
      <c r="G47" s="1"/>
      <c r="H47" s="165"/>
      <c r="I47" s="165"/>
      <c r="J47" s="165"/>
      <c r="K47" s="162"/>
      <c r="L47" s="172" t="s">
        <v>254</v>
      </c>
      <c r="M47" s="258" t="s">
        <v>262</v>
      </c>
      <c r="N47" s="259"/>
      <c r="O47" s="158"/>
      <c r="P47" s="159"/>
      <c r="Q47" s="261" t="s">
        <v>137</v>
      </c>
      <c r="R47" s="262"/>
      <c r="S47" s="262" t="s">
        <v>138</v>
      </c>
      <c r="T47" s="262"/>
      <c r="U47" s="262"/>
      <c r="V47" s="262"/>
      <c r="W47" s="151"/>
      <c r="X47" s="6"/>
      <c r="Y47" s="263" t="s">
        <v>139</v>
      </c>
      <c r="Z47" s="263"/>
      <c r="AA47" s="263"/>
      <c r="AB47" s="263"/>
      <c r="AC47" s="263"/>
      <c r="AD47" s="115"/>
      <c r="AI47" s="2"/>
      <c r="AX47" s="2"/>
    </row>
    <row r="48" spans="1:256" s="161" customFormat="1" ht="12" customHeight="1">
      <c r="A48" s="1"/>
      <c r="B48" s="215" t="s">
        <v>276</v>
      </c>
      <c r="C48" s="1"/>
      <c r="D48" s="1"/>
      <c r="E48" s="1"/>
      <c r="F48" s="1"/>
      <c r="G48" s="1"/>
      <c r="H48" s="6"/>
      <c r="I48" s="6"/>
      <c r="J48" s="6"/>
      <c r="K48" s="166"/>
      <c r="L48" s="172" t="s">
        <v>253</v>
      </c>
      <c r="M48" s="258" t="s">
        <v>260</v>
      </c>
      <c r="N48" s="259"/>
      <c r="O48" s="163"/>
      <c r="P48" s="157"/>
      <c r="Q48" s="264" t="s">
        <v>140</v>
      </c>
      <c r="R48" s="265"/>
      <c r="S48" s="260" t="s">
        <v>241</v>
      </c>
      <c r="T48" s="260"/>
      <c r="U48" s="260"/>
      <c r="V48" s="260"/>
      <c r="W48" s="151"/>
      <c r="X48" s="151"/>
      <c r="Y48" s="151"/>
      <c r="Z48" s="151"/>
      <c r="AA48" s="6"/>
      <c r="AB48" s="151"/>
      <c r="AC48" s="152"/>
      <c r="AD48" s="115"/>
      <c r="AI48" s="2"/>
      <c r="AX48" s="2"/>
    </row>
    <row r="49" spans="1:256" s="161" customFormat="1" ht="12" customHeight="1">
      <c r="A49" s="1"/>
      <c r="C49" s="151"/>
      <c r="D49" s="151"/>
      <c r="E49" s="151"/>
      <c r="F49" s="151"/>
      <c r="G49" s="151"/>
      <c r="H49" s="152"/>
      <c r="I49" s="6"/>
      <c r="J49" s="6"/>
      <c r="K49" s="166"/>
      <c r="L49" s="172" t="s">
        <v>255</v>
      </c>
      <c r="M49" s="258" t="s">
        <v>261</v>
      </c>
      <c r="N49" s="259"/>
      <c r="O49" s="168"/>
      <c r="P49" s="169"/>
      <c r="Q49" s="272" t="s">
        <v>142</v>
      </c>
      <c r="R49" s="273"/>
      <c r="S49" s="262" t="s">
        <v>143</v>
      </c>
      <c r="T49" s="262"/>
      <c r="U49" s="262"/>
      <c r="V49" s="262"/>
      <c r="W49" s="151"/>
      <c r="X49" s="151" t="s">
        <v>144</v>
      </c>
      <c r="Y49" s="151"/>
      <c r="Z49" s="151"/>
      <c r="AA49" s="267" t="s">
        <v>145</v>
      </c>
      <c r="AB49" s="268"/>
      <c r="AC49" s="268"/>
      <c r="AD49" s="115"/>
      <c r="AI49" s="2"/>
      <c r="AX49" s="2"/>
    </row>
    <row r="50" spans="1:256" s="161" customFormat="1" ht="12" customHeight="1">
      <c r="A50" s="1"/>
      <c r="B50" s="167" t="s">
        <v>141</v>
      </c>
      <c r="C50" s="6"/>
      <c r="D50" s="170"/>
      <c r="E50" s="170"/>
      <c r="F50" s="170"/>
      <c r="G50" s="170"/>
      <c r="H50" s="170"/>
      <c r="I50" s="170"/>
      <c r="J50" s="170"/>
      <c r="K50" s="171"/>
      <c r="L50" s="251" t="s">
        <v>238</v>
      </c>
      <c r="M50" s="258" t="s">
        <v>257</v>
      </c>
      <c r="N50" s="259"/>
      <c r="O50" s="158"/>
      <c r="P50" s="159"/>
      <c r="Q50" s="269"/>
      <c r="R50" s="270"/>
      <c r="S50" s="260" t="s">
        <v>146</v>
      </c>
      <c r="T50" s="260"/>
      <c r="U50" s="260"/>
      <c r="V50" s="260"/>
      <c r="W50" s="151"/>
      <c r="X50" s="151"/>
      <c r="Y50" s="151"/>
      <c r="Z50" s="263" t="s">
        <v>147</v>
      </c>
      <c r="AA50" s="263"/>
      <c r="AB50" s="263"/>
      <c r="AC50" s="263"/>
      <c r="AD50" s="115"/>
      <c r="AI50" s="2"/>
      <c r="AX50" s="2"/>
    </row>
    <row r="51" spans="1:256" s="161" customFormat="1" ht="13.5" customHeight="1">
      <c r="A51" s="2"/>
      <c r="B51" s="153" t="s">
        <v>273</v>
      </c>
      <c r="C51" s="170"/>
      <c r="D51" s="170"/>
      <c r="E51" s="170"/>
      <c r="F51" s="170"/>
      <c r="G51" s="170"/>
      <c r="H51" s="170"/>
      <c r="I51" s="170"/>
      <c r="J51" s="170"/>
      <c r="K51" s="171"/>
      <c r="L51" s="172" t="s">
        <v>148</v>
      </c>
      <c r="M51" s="173"/>
      <c r="N51" s="174"/>
      <c r="O51" s="175"/>
      <c r="P51" s="175"/>
      <c r="Q51" s="158"/>
      <c r="R51" s="176"/>
      <c r="S51" s="271" t="s">
        <v>126</v>
      </c>
      <c r="T51" s="271"/>
      <c r="U51" s="271"/>
      <c r="V51" s="271"/>
      <c r="W51" s="151"/>
      <c r="X51" s="151"/>
      <c r="Y51" s="151"/>
      <c r="Z51" s="151"/>
      <c r="AA51" s="151"/>
      <c r="AB51" s="151"/>
      <c r="AC51" s="151"/>
      <c r="AD51" s="109"/>
      <c r="AI51" s="2"/>
      <c r="AQ51" s="177"/>
      <c r="AR51" s="266"/>
      <c r="AS51" s="266"/>
      <c r="AT51" s="266"/>
      <c r="AU51" s="266"/>
      <c r="AV51" s="266"/>
      <c r="AW51" s="266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61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I52" s="2"/>
    </row>
    <row r="53" spans="1:256" s="161" customFormat="1">
      <c r="A53" s="6"/>
      <c r="B53" s="6"/>
      <c r="C53" s="6"/>
      <c r="D53" s="6"/>
      <c r="E53" s="1"/>
      <c r="F53" s="6"/>
      <c r="G53" s="6"/>
      <c r="H53" s="6"/>
      <c r="I53" s="6"/>
      <c r="J53" s="6"/>
      <c r="K53" s="6"/>
      <c r="L53" s="6"/>
      <c r="M53" s="252"/>
      <c r="N53" s="252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I53" s="2"/>
    </row>
    <row r="54" spans="1:256" s="161" customFormat="1">
      <c r="A54" s="6"/>
      <c r="B54" s="6"/>
      <c r="C54" s="6"/>
      <c r="D54" s="6"/>
      <c r="E54" s="1"/>
      <c r="F54" s="6"/>
      <c r="G54" s="6"/>
      <c r="H54" s="6"/>
      <c r="I54" s="6"/>
      <c r="J54" s="6"/>
      <c r="K54" s="6"/>
      <c r="L54" s="6"/>
      <c r="M54" s="253"/>
      <c r="N54" s="124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I54" s="2"/>
    </row>
    <row r="55" spans="1:256" s="161" customFormat="1">
      <c r="A55" s="6"/>
      <c r="B55" s="6"/>
      <c r="C55" s="6"/>
      <c r="D55" s="6"/>
      <c r="E55" s="1"/>
      <c r="F55" s="6"/>
      <c r="G55" s="6"/>
      <c r="H55" s="6"/>
      <c r="I55" s="6"/>
      <c r="J55" s="6"/>
      <c r="K55" s="6"/>
      <c r="L55" s="6"/>
      <c r="M55" s="253"/>
      <c r="N55" s="252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I55" s="2"/>
    </row>
    <row r="56" spans="1:256" s="161" customFormat="1">
      <c r="A56" s="6"/>
      <c r="B56" s="6"/>
      <c r="C56" s="6"/>
      <c r="D56" s="6"/>
      <c r="E56" s="1"/>
      <c r="F56" s="6"/>
      <c r="G56" s="6"/>
      <c r="H56" s="6"/>
      <c r="I56" s="6"/>
      <c r="J56" s="6"/>
      <c r="K56" s="6"/>
      <c r="L56" s="6"/>
      <c r="M56" s="253"/>
      <c r="N56" s="252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I56" s="2"/>
    </row>
    <row r="57" spans="1:256" s="161" customFormat="1">
      <c r="A57" s="6"/>
      <c r="B57" s="6"/>
      <c r="C57" s="6"/>
      <c r="D57" s="6"/>
      <c r="E57" s="1"/>
      <c r="F57" s="6"/>
      <c r="G57" s="6"/>
      <c r="H57" s="6"/>
      <c r="I57" s="6"/>
      <c r="J57" s="6"/>
      <c r="K57" s="6"/>
      <c r="L57" s="6"/>
      <c r="M57" s="253"/>
      <c r="N57" s="252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I57" s="2"/>
    </row>
    <row r="58" spans="1:256" s="161" customFormat="1">
      <c r="A58" s="6"/>
      <c r="B58" s="6"/>
      <c r="C58" s="6"/>
      <c r="D58" s="6"/>
      <c r="E58" s="1"/>
      <c r="F58" s="6"/>
      <c r="G58" s="6"/>
      <c r="H58" s="6"/>
      <c r="I58" s="6"/>
      <c r="J58" s="6"/>
      <c r="K58" s="6"/>
      <c r="L58" s="6"/>
      <c r="M58" s="253"/>
      <c r="N58" s="25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I58" s="2"/>
    </row>
    <row r="59" spans="1:256" s="161" customFormat="1">
      <c r="A59" s="6"/>
      <c r="B59" s="6"/>
      <c r="C59" s="6"/>
      <c r="F59" s="6"/>
      <c r="G59" s="6"/>
      <c r="H59" s="6"/>
      <c r="I59" s="6"/>
      <c r="J59" s="6"/>
      <c r="K59" s="6"/>
      <c r="L59" s="6"/>
      <c r="M59" s="253"/>
      <c r="N59" s="252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I59" s="2"/>
    </row>
    <row r="60" spans="1:256" s="161" customFormat="1">
      <c r="A60" s="6"/>
      <c r="B60" s="6"/>
      <c r="C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I60" s="2"/>
    </row>
    <row r="61" spans="1:256" s="161" customFormat="1">
      <c r="A61" s="6"/>
      <c r="B61" s="6"/>
      <c r="C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I61" s="2"/>
    </row>
    <row r="62" spans="1:256" s="161" customFormat="1">
      <c r="A62" s="6"/>
      <c r="B62" s="6"/>
      <c r="C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I62" s="2"/>
    </row>
    <row r="63" spans="1:256" s="161" customFormat="1">
      <c r="A63" s="6"/>
      <c r="B63" s="6"/>
      <c r="C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I63" s="2"/>
    </row>
    <row r="64" spans="1:256" s="161" customFormat="1">
      <c r="A64" s="6"/>
      <c r="B64" s="6"/>
      <c r="C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I64" s="2"/>
    </row>
    <row r="65" spans="1:35" s="161" customFormat="1">
      <c r="A65" s="6"/>
      <c r="B65" s="6"/>
      <c r="C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I65" s="2"/>
    </row>
    <row r="66" spans="1:35" s="161" customFormat="1">
      <c r="A66" s="6"/>
      <c r="B66" s="6"/>
      <c r="C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I66" s="2"/>
    </row>
    <row r="67" spans="1:35" s="161" customFormat="1">
      <c r="A67" s="6"/>
      <c r="B67" s="6"/>
      <c r="C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I67" s="2"/>
    </row>
    <row r="68" spans="1:35" s="161" customFormat="1">
      <c r="A68" s="6"/>
      <c r="B68" s="6"/>
      <c r="C68" s="6"/>
      <c r="D68" s="6"/>
      <c r="E68" s="1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I68" s="2"/>
    </row>
    <row r="69" spans="1:35" s="161" customFormat="1">
      <c r="A69" s="6"/>
      <c r="B69" s="6"/>
      <c r="C69" s="6"/>
      <c r="D69" s="6"/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I69" s="2"/>
    </row>
    <row r="70" spans="1:35" s="161" customFormat="1">
      <c r="A70" s="6"/>
      <c r="B70" s="6"/>
      <c r="C70" s="6"/>
      <c r="D70" s="6"/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I70" s="2"/>
    </row>
    <row r="71" spans="1:35" s="161" customFormat="1">
      <c r="A71" s="6"/>
      <c r="B71" s="6"/>
      <c r="C71" s="6"/>
      <c r="D71" s="6"/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I71" s="2"/>
    </row>
    <row r="72" spans="1:35" s="161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I72" s="2"/>
    </row>
    <row r="73" spans="1:35" s="161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I73" s="2"/>
    </row>
    <row r="74" spans="1:35" s="161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I74" s="2"/>
    </row>
    <row r="75" spans="1:35" s="161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I75" s="2"/>
    </row>
    <row r="76" spans="1:35" s="161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I76" s="2"/>
    </row>
    <row r="77" spans="1:35" s="161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I77" s="2"/>
    </row>
    <row r="78" spans="1:35" s="161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I78" s="2"/>
    </row>
    <row r="79" spans="1:35" s="161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I79" s="2"/>
    </row>
    <row r="80" spans="1:35" s="161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I80" s="2"/>
    </row>
    <row r="81" spans="1:35" s="161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I81" s="2"/>
    </row>
    <row r="82" spans="1:35" s="161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I82" s="2"/>
    </row>
    <row r="83" spans="1:35" s="161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I83" s="2"/>
    </row>
    <row r="84" spans="1:35" s="161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I84" s="2"/>
    </row>
    <row r="85" spans="1:35" s="161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I85" s="2"/>
    </row>
    <row r="86" spans="1:35" s="161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I86" s="2"/>
    </row>
    <row r="87" spans="1:35" s="161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I87" s="2"/>
    </row>
    <row r="88" spans="1:35" s="161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I88" s="2"/>
    </row>
    <row r="89" spans="1:35" s="161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I89" s="2"/>
    </row>
    <row r="90" spans="1:35" s="161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I90" s="2"/>
    </row>
    <row r="91" spans="1:35" s="161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I91" s="2"/>
    </row>
    <row r="92" spans="1:35" s="161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I92" s="2"/>
    </row>
    <row r="93" spans="1:35" s="161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I93" s="2"/>
    </row>
    <row r="94" spans="1:35" s="161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I94" s="2"/>
    </row>
    <row r="95" spans="1:35" s="161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I95" s="2"/>
    </row>
    <row r="96" spans="1:35" s="161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I96" s="2"/>
    </row>
    <row r="97" spans="1:35" s="161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I97" s="2"/>
    </row>
    <row r="98" spans="1:35" s="161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I98" s="2"/>
    </row>
    <row r="99" spans="1:35" s="161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I99" s="2"/>
    </row>
    <row r="100" spans="1:35" s="161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I100" s="2"/>
    </row>
    <row r="101" spans="1:35" s="161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I101" s="2"/>
    </row>
    <row r="102" spans="1:35" s="161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I102" s="2"/>
    </row>
    <row r="103" spans="1:35" s="161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I103" s="2"/>
    </row>
    <row r="104" spans="1:35" s="161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I104" s="2"/>
    </row>
    <row r="105" spans="1:35" s="161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I105" s="2"/>
    </row>
    <row r="106" spans="1:35" s="161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I106" s="2"/>
    </row>
    <row r="107" spans="1:35" s="161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I107" s="2"/>
    </row>
    <row r="108" spans="1:35" s="161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I108" s="2"/>
    </row>
    <row r="109" spans="1:35" s="161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I109" s="2"/>
    </row>
    <row r="110" spans="1:35" s="161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I110" s="2"/>
    </row>
    <row r="111" spans="1:35" s="161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I111" s="2"/>
    </row>
    <row r="112" spans="1:35" s="161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I112" s="2"/>
    </row>
    <row r="113" spans="1:35" s="161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I113" s="2"/>
    </row>
    <row r="114" spans="1:35" s="161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I114" s="2"/>
    </row>
    <row r="115" spans="1:35" s="161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I115" s="2"/>
    </row>
    <row r="116" spans="1:35" s="161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I116" s="2"/>
    </row>
    <row r="117" spans="1:35" s="161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I117" s="2"/>
    </row>
    <row r="118" spans="1:35" s="161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I118" s="2"/>
    </row>
    <row r="119" spans="1:35" s="161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I119" s="2"/>
    </row>
    <row r="120" spans="1:35" s="161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I120" s="2"/>
    </row>
    <row r="121" spans="1:35" s="161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I121" s="2"/>
    </row>
    <row r="122" spans="1:35" s="161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I122" s="2"/>
    </row>
    <row r="123" spans="1:35" s="161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I123" s="2"/>
    </row>
    <row r="124" spans="1:35" s="161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I124" s="2"/>
    </row>
    <row r="125" spans="1:35" s="161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I125" s="2"/>
    </row>
    <row r="126" spans="1:35" s="161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I126" s="2"/>
    </row>
    <row r="127" spans="1:35" s="161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I127" s="2"/>
    </row>
    <row r="128" spans="1:35" s="161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I128" s="2"/>
    </row>
    <row r="129" spans="1:35" s="161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I129" s="2"/>
    </row>
    <row r="130" spans="1:35" s="161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I130" s="2"/>
    </row>
    <row r="131" spans="1:35" s="161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I131" s="2"/>
    </row>
    <row r="132" spans="1:35" s="161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I132" s="2"/>
    </row>
    <row r="133" spans="1:35" s="161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I133" s="2"/>
    </row>
    <row r="134" spans="1:35" s="161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I134" s="2"/>
    </row>
    <row r="135" spans="1:35" s="161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I135" s="2"/>
    </row>
    <row r="136" spans="1:35" s="161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I136" s="2"/>
    </row>
    <row r="137" spans="1:35" s="161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I137" s="2"/>
    </row>
    <row r="138" spans="1:35" s="161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I138" s="2"/>
    </row>
    <row r="139" spans="1:35" s="161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I139" s="2"/>
    </row>
    <row r="140" spans="1:35" s="161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I140" s="2"/>
    </row>
    <row r="141" spans="1:35" s="161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I141" s="2"/>
    </row>
    <row r="142" spans="1:35" s="161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I142" s="2"/>
    </row>
    <row r="143" spans="1:35" s="161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I143" s="2"/>
    </row>
    <row r="144" spans="1:35" s="161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I144" s="2"/>
    </row>
    <row r="145" spans="1:256" s="161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I145" s="2"/>
    </row>
    <row r="146" spans="1:256" s="161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I146" s="2"/>
    </row>
    <row r="147" spans="1:256" s="161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I147" s="2"/>
    </row>
    <row r="148" spans="1:256" s="161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I148" s="2"/>
    </row>
    <row r="149" spans="1:256" s="161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1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I149" s="2"/>
    </row>
    <row r="150" spans="1:256" s="161" customFormat="1">
      <c r="A150" s="6"/>
      <c r="B150" s="6"/>
      <c r="C150" s="6"/>
      <c r="D150" s="6"/>
      <c r="E150" s="1"/>
      <c r="F150" s="6"/>
      <c r="G150" s="6"/>
      <c r="H150" s="6"/>
      <c r="I150" s="6"/>
      <c r="J150" s="6"/>
      <c r="K150" s="1"/>
      <c r="L150" s="1"/>
      <c r="M150" s="1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1"/>
      <c r="AA150" s="1"/>
      <c r="AB150" s="1"/>
      <c r="AC150" s="1"/>
      <c r="AI150" s="2"/>
    </row>
    <row r="151" spans="1:256" s="161" customFormat="1">
      <c r="A151" s="1"/>
      <c r="B151" s="6"/>
      <c r="C151" s="6"/>
      <c r="D151" s="6"/>
      <c r="E151" s="1"/>
      <c r="F151" s="1"/>
      <c r="G151" s="6"/>
      <c r="H151" s="6"/>
      <c r="I151" s="6"/>
      <c r="J151" s="6"/>
      <c r="K151" s="1"/>
      <c r="L151" s="1"/>
      <c r="M151" s="1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1"/>
      <c r="AA151" s="1"/>
      <c r="AB151" s="1"/>
      <c r="AC151" s="1"/>
      <c r="AE151" s="2"/>
      <c r="AI151" s="2"/>
      <c r="AT151" s="2"/>
    </row>
    <row r="152" spans="1:256" s="161" customForma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1"/>
      <c r="AA152" s="1"/>
      <c r="AB152" s="1"/>
      <c r="AC152" s="1"/>
      <c r="AE152" s="2"/>
      <c r="AF152" s="2"/>
      <c r="AG152" s="2"/>
      <c r="AH152" s="2"/>
      <c r="AI152" s="2"/>
      <c r="AT152" s="2"/>
      <c r="AU152" s="2"/>
      <c r="AV152" s="2"/>
      <c r="AW152" s="2"/>
      <c r="AX152" s="2"/>
    </row>
    <row r="153" spans="1:256" s="161" customForma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1"/>
      <c r="AA153" s="1"/>
      <c r="AB153" s="1"/>
      <c r="AC153" s="1"/>
      <c r="AE153" s="2"/>
      <c r="AF153" s="2"/>
      <c r="AG153" s="2"/>
      <c r="AH153" s="2"/>
      <c r="AI153" s="2"/>
      <c r="AR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>
      <c r="P154" s="6"/>
      <c r="Q154" s="6"/>
      <c r="R154" s="6"/>
      <c r="S154" s="6"/>
      <c r="U154" s="6"/>
      <c r="V154" s="6"/>
      <c r="W154" s="6"/>
      <c r="X154" s="6"/>
      <c r="Y154" s="6"/>
      <c r="AJ154" s="161"/>
      <c r="AK154" s="161"/>
      <c r="AL154" s="161"/>
      <c r="AM154" s="161"/>
      <c r="AN154" s="161"/>
    </row>
    <row r="155" spans="1:256">
      <c r="P155" s="6"/>
      <c r="Q155" s="6"/>
      <c r="R155" s="6"/>
      <c r="S155" s="6"/>
      <c r="U155" s="6"/>
      <c r="V155" s="6"/>
      <c r="W155" s="6"/>
      <c r="X155" s="6"/>
      <c r="Y155" s="6"/>
      <c r="AJ155" s="161"/>
      <c r="AK155" s="161"/>
      <c r="AL155" s="161"/>
      <c r="AM155" s="161"/>
    </row>
    <row r="156" spans="1:256">
      <c r="P156" s="6"/>
      <c r="Q156" s="6"/>
      <c r="R156" s="6"/>
      <c r="S156" s="6"/>
      <c r="U156" s="6"/>
      <c r="V156" s="6"/>
      <c r="W156" s="6"/>
      <c r="X156" s="6"/>
      <c r="Y156" s="6"/>
      <c r="AJ156" s="161"/>
      <c r="AK156" s="161"/>
      <c r="AL156" s="161"/>
      <c r="AM156" s="161"/>
    </row>
  </sheetData>
  <mergeCells count="86">
    <mergeCell ref="X39:AC39"/>
    <mergeCell ref="Y46:AC46"/>
    <mergeCell ref="AA41:AB41"/>
    <mergeCell ref="X38:AA38"/>
    <mergeCell ref="AB33:AC33"/>
    <mergeCell ref="AB38:AC38"/>
    <mergeCell ref="X33:AA33"/>
    <mergeCell ref="X35:AA35"/>
    <mergeCell ref="AB35:AC35"/>
    <mergeCell ref="X36:AA36"/>
    <mergeCell ref="AB36:AC36"/>
    <mergeCell ref="AA44:AC45"/>
    <mergeCell ref="X34:AC34"/>
    <mergeCell ref="B26:C26"/>
    <mergeCell ref="Z27:AA27"/>
    <mergeCell ref="Z28:AA28"/>
    <mergeCell ref="U28:V28"/>
    <mergeCell ref="P11:S11"/>
    <mergeCell ref="U11:X11"/>
    <mergeCell ref="Z16:AC17"/>
    <mergeCell ref="Z24:AA24"/>
    <mergeCell ref="Z25:AA25"/>
    <mergeCell ref="Z23:AB23"/>
    <mergeCell ref="F23:I24"/>
    <mergeCell ref="K16:N17"/>
    <mergeCell ref="K28:N29"/>
    <mergeCell ref="A7:I7"/>
    <mergeCell ref="K7:AC7"/>
    <mergeCell ref="A9:D9"/>
    <mergeCell ref="F9:I9"/>
    <mergeCell ref="K9:N9"/>
    <mergeCell ref="P9:X9"/>
    <mergeCell ref="Z9:AC9"/>
    <mergeCell ref="D5:H5"/>
    <mergeCell ref="J5:L5"/>
    <mergeCell ref="N5:O5"/>
    <mergeCell ref="R5:V5"/>
    <mergeCell ref="X5:AA5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X31:AC31"/>
    <mergeCell ref="X32:AA32"/>
    <mergeCell ref="AB32:AC32"/>
    <mergeCell ref="X37:AA37"/>
    <mergeCell ref="AB37:AC37"/>
    <mergeCell ref="B41:C41"/>
    <mergeCell ref="K41:M41"/>
    <mergeCell ref="N41:R41"/>
    <mergeCell ref="Q46:R46"/>
    <mergeCell ref="Q45:R45"/>
    <mergeCell ref="M44:N44"/>
    <mergeCell ref="M46:N46"/>
    <mergeCell ref="M43:N43"/>
    <mergeCell ref="K43:L43"/>
    <mergeCell ref="S45:V45"/>
    <mergeCell ref="Q44:R44"/>
    <mergeCell ref="S44:V44"/>
    <mergeCell ref="Q43:R43"/>
    <mergeCell ref="S43:V43"/>
    <mergeCell ref="AR51:AW51"/>
    <mergeCell ref="AA49:AC49"/>
    <mergeCell ref="Q50:R50"/>
    <mergeCell ref="S50:V50"/>
    <mergeCell ref="Z50:AC50"/>
    <mergeCell ref="S51:V51"/>
    <mergeCell ref="Q49:R49"/>
    <mergeCell ref="S49:V49"/>
    <mergeCell ref="M50:N50"/>
    <mergeCell ref="S46:V46"/>
    <mergeCell ref="Q47:R47"/>
    <mergeCell ref="S47:V47"/>
    <mergeCell ref="Y47:AC47"/>
    <mergeCell ref="Q48:R48"/>
    <mergeCell ref="S48:V48"/>
    <mergeCell ref="M48:N48"/>
    <mergeCell ref="M49:N49"/>
    <mergeCell ref="M47:N47"/>
  </mergeCells>
  <phoneticPr fontId="6"/>
  <conditionalFormatting sqref="J5 D21 I22 N15 N27 S23 X28 AC20 AC15 I30 N38 N35">
    <cfRule type="cellIs" dxfId="3" priority="31" stopIfTrue="1" operator="equal">
      <formula>0</formula>
    </cfRule>
  </conditionalFormatting>
  <conditionalFormatting sqref="D11:D21 I11:I22 I26:I30 N12:N15 N18:N27 N30:N35 S12:S23 X12:X25 X27:X28 AC11:AC15 AC18:AC20">
    <cfRule type="cellIs" dxfId="2" priority="1" operator="greaterThan">
      <formula>C11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25"/>
  <sheetViews>
    <sheetView showGridLines="0" zoomScale="80" zoomScaleNormal="80" zoomScalePageLayoutView="19" workbookViewId="0">
      <selection activeCell="A2" sqref="A2:H3"/>
    </sheetView>
  </sheetViews>
  <sheetFormatPr defaultRowHeight="13.5"/>
  <cols>
    <col min="1" max="1" width="0.5" style="1" customWidth="1"/>
    <col min="2" max="2" width="11.125" style="1" customWidth="1"/>
    <col min="3" max="4" width="8.625" style="1" customWidth="1"/>
    <col min="5" max="5" width="0.625" style="1" customWidth="1"/>
    <col min="6" max="6" width="0.5" style="1" customWidth="1"/>
    <col min="7" max="7" width="11.125" style="1" customWidth="1"/>
    <col min="8" max="9" width="8.625" style="1" customWidth="1"/>
    <col min="10" max="10" width="0.625" style="1" customWidth="1"/>
    <col min="11" max="11" width="0.5" style="1" customWidth="1"/>
    <col min="12" max="12" width="11" style="1" customWidth="1"/>
    <col min="13" max="14" width="8.625" style="1" customWidth="1"/>
    <col min="15" max="15" width="0.625" style="1" customWidth="1"/>
    <col min="16" max="16" width="0.5" style="1" customWidth="1"/>
    <col min="17" max="17" width="10.625" style="1" customWidth="1"/>
    <col min="18" max="19" width="8.625" style="1" customWidth="1"/>
    <col min="20" max="20" width="0.875" style="1" customWidth="1"/>
    <col min="21" max="21" width="0.5" style="1" customWidth="1"/>
    <col min="22" max="22" width="10.625" style="1" customWidth="1"/>
    <col min="23" max="24" width="8.625" style="1" customWidth="1"/>
    <col min="25" max="25" width="0.75" style="1" customWidth="1"/>
    <col min="26" max="26" width="0.5" style="1" customWidth="1"/>
    <col min="27" max="27" width="10.625" style="1" customWidth="1"/>
    <col min="28" max="29" width="8.625" style="1" customWidth="1"/>
    <col min="30" max="30" width="0.875" style="1" customWidth="1"/>
    <col min="31" max="31" width="0.5" style="2" customWidth="1"/>
    <col min="32" max="32" width="8.5" style="2" customWidth="1"/>
    <col min="33" max="34" width="7.375" style="2" customWidth="1"/>
    <col min="35" max="35" width="0.5" style="2" customWidth="1"/>
    <col min="36" max="36" width="8.5" style="2" customWidth="1"/>
    <col min="37" max="37" width="1.5" style="2" customWidth="1"/>
    <col min="38" max="38" width="6.75" style="2" customWidth="1"/>
    <col min="39" max="39" width="7.5" style="2" customWidth="1"/>
    <col min="40" max="40" width="0.875" style="2" customWidth="1"/>
    <col min="41" max="41" width="0.5" style="2" customWidth="1"/>
    <col min="42" max="42" width="8.5" style="2" customWidth="1"/>
    <col min="43" max="44" width="7.75" style="2" customWidth="1"/>
    <col min="45" max="46" width="0.5" style="2" customWidth="1"/>
    <col min="47" max="47" width="8.5" style="2" customWidth="1"/>
    <col min="48" max="48" width="1.5" style="2" customWidth="1"/>
    <col min="49" max="49" width="6.75" style="2" customWidth="1"/>
    <col min="50" max="50" width="7.75" style="2" customWidth="1"/>
    <col min="51" max="256" width="9" style="2"/>
    <col min="257" max="257" width="0.5" style="2" customWidth="1"/>
    <col min="258" max="258" width="11.125" style="2" customWidth="1"/>
    <col min="259" max="260" width="8.625" style="2" customWidth="1"/>
    <col min="261" max="261" width="0.625" style="2" customWidth="1"/>
    <col min="262" max="262" width="0.5" style="2" customWidth="1"/>
    <col min="263" max="263" width="11.125" style="2" customWidth="1"/>
    <col min="264" max="265" width="8.625" style="2" customWidth="1"/>
    <col min="266" max="266" width="0.625" style="2" customWidth="1"/>
    <col min="267" max="267" width="0.5" style="2" customWidth="1"/>
    <col min="268" max="268" width="11" style="2" customWidth="1"/>
    <col min="269" max="270" width="8.625" style="2" customWidth="1"/>
    <col min="271" max="271" width="0.625" style="2" customWidth="1"/>
    <col min="272" max="272" width="0.5" style="2" customWidth="1"/>
    <col min="273" max="273" width="10.625" style="2" customWidth="1"/>
    <col min="274" max="275" width="8.625" style="2" customWidth="1"/>
    <col min="276" max="276" width="0.875" style="2" customWidth="1"/>
    <col min="277" max="277" width="0.5" style="2" customWidth="1"/>
    <col min="278" max="278" width="10.625" style="2" customWidth="1"/>
    <col min="279" max="280" width="8.625" style="2" customWidth="1"/>
    <col min="281" max="281" width="0.75" style="2" customWidth="1"/>
    <col min="282" max="282" width="0.5" style="2" customWidth="1"/>
    <col min="283" max="283" width="10.625" style="2" customWidth="1"/>
    <col min="284" max="285" width="8.625" style="2" customWidth="1"/>
    <col min="286" max="286" width="0.875" style="2" customWidth="1"/>
    <col min="287" max="287" width="0.5" style="2" customWidth="1"/>
    <col min="288" max="288" width="8.5" style="2" customWidth="1"/>
    <col min="289" max="290" width="7.375" style="2" customWidth="1"/>
    <col min="291" max="291" width="0.5" style="2" customWidth="1"/>
    <col min="292" max="292" width="8.5" style="2" customWidth="1"/>
    <col min="293" max="293" width="1.5" style="2" customWidth="1"/>
    <col min="294" max="294" width="6.75" style="2" customWidth="1"/>
    <col min="295" max="295" width="7.5" style="2" customWidth="1"/>
    <col min="296" max="296" width="0.875" style="2" customWidth="1"/>
    <col min="297" max="297" width="0.5" style="2" customWidth="1"/>
    <col min="298" max="298" width="8.5" style="2" customWidth="1"/>
    <col min="299" max="300" width="7.75" style="2" customWidth="1"/>
    <col min="301" max="302" width="0.5" style="2" customWidth="1"/>
    <col min="303" max="303" width="8.5" style="2" customWidth="1"/>
    <col min="304" max="304" width="1.5" style="2" customWidth="1"/>
    <col min="305" max="305" width="6.75" style="2" customWidth="1"/>
    <col min="306" max="306" width="7.75" style="2" customWidth="1"/>
    <col min="307" max="512" width="9" style="2"/>
    <col min="513" max="513" width="0.5" style="2" customWidth="1"/>
    <col min="514" max="514" width="11.125" style="2" customWidth="1"/>
    <col min="515" max="516" width="8.625" style="2" customWidth="1"/>
    <col min="517" max="517" width="0.625" style="2" customWidth="1"/>
    <col min="518" max="518" width="0.5" style="2" customWidth="1"/>
    <col min="519" max="519" width="11.125" style="2" customWidth="1"/>
    <col min="520" max="521" width="8.625" style="2" customWidth="1"/>
    <col min="522" max="522" width="0.625" style="2" customWidth="1"/>
    <col min="523" max="523" width="0.5" style="2" customWidth="1"/>
    <col min="524" max="524" width="11" style="2" customWidth="1"/>
    <col min="525" max="526" width="8.625" style="2" customWidth="1"/>
    <col min="527" max="527" width="0.625" style="2" customWidth="1"/>
    <col min="528" max="528" width="0.5" style="2" customWidth="1"/>
    <col min="529" max="529" width="10.625" style="2" customWidth="1"/>
    <col min="530" max="531" width="8.625" style="2" customWidth="1"/>
    <col min="532" max="532" width="0.875" style="2" customWidth="1"/>
    <col min="533" max="533" width="0.5" style="2" customWidth="1"/>
    <col min="534" max="534" width="10.625" style="2" customWidth="1"/>
    <col min="535" max="536" width="8.625" style="2" customWidth="1"/>
    <col min="537" max="537" width="0.75" style="2" customWidth="1"/>
    <col min="538" max="538" width="0.5" style="2" customWidth="1"/>
    <col min="539" max="539" width="10.625" style="2" customWidth="1"/>
    <col min="540" max="541" width="8.625" style="2" customWidth="1"/>
    <col min="542" max="542" width="0.875" style="2" customWidth="1"/>
    <col min="543" max="543" width="0.5" style="2" customWidth="1"/>
    <col min="544" max="544" width="8.5" style="2" customWidth="1"/>
    <col min="545" max="546" width="7.375" style="2" customWidth="1"/>
    <col min="547" max="547" width="0.5" style="2" customWidth="1"/>
    <col min="548" max="548" width="8.5" style="2" customWidth="1"/>
    <col min="549" max="549" width="1.5" style="2" customWidth="1"/>
    <col min="550" max="550" width="6.75" style="2" customWidth="1"/>
    <col min="551" max="551" width="7.5" style="2" customWidth="1"/>
    <col min="552" max="552" width="0.875" style="2" customWidth="1"/>
    <col min="553" max="553" width="0.5" style="2" customWidth="1"/>
    <col min="554" max="554" width="8.5" style="2" customWidth="1"/>
    <col min="555" max="556" width="7.75" style="2" customWidth="1"/>
    <col min="557" max="558" width="0.5" style="2" customWidth="1"/>
    <col min="559" max="559" width="8.5" style="2" customWidth="1"/>
    <col min="560" max="560" width="1.5" style="2" customWidth="1"/>
    <col min="561" max="561" width="6.75" style="2" customWidth="1"/>
    <col min="562" max="562" width="7.75" style="2" customWidth="1"/>
    <col min="563" max="768" width="9" style="2"/>
    <col min="769" max="769" width="0.5" style="2" customWidth="1"/>
    <col min="770" max="770" width="11.125" style="2" customWidth="1"/>
    <col min="771" max="772" width="8.625" style="2" customWidth="1"/>
    <col min="773" max="773" width="0.625" style="2" customWidth="1"/>
    <col min="774" max="774" width="0.5" style="2" customWidth="1"/>
    <col min="775" max="775" width="11.125" style="2" customWidth="1"/>
    <col min="776" max="777" width="8.625" style="2" customWidth="1"/>
    <col min="778" max="778" width="0.625" style="2" customWidth="1"/>
    <col min="779" max="779" width="0.5" style="2" customWidth="1"/>
    <col min="780" max="780" width="11" style="2" customWidth="1"/>
    <col min="781" max="782" width="8.625" style="2" customWidth="1"/>
    <col min="783" max="783" width="0.625" style="2" customWidth="1"/>
    <col min="784" max="784" width="0.5" style="2" customWidth="1"/>
    <col min="785" max="785" width="10.625" style="2" customWidth="1"/>
    <col min="786" max="787" width="8.625" style="2" customWidth="1"/>
    <col min="788" max="788" width="0.875" style="2" customWidth="1"/>
    <col min="789" max="789" width="0.5" style="2" customWidth="1"/>
    <col min="790" max="790" width="10.625" style="2" customWidth="1"/>
    <col min="791" max="792" width="8.625" style="2" customWidth="1"/>
    <col min="793" max="793" width="0.75" style="2" customWidth="1"/>
    <col min="794" max="794" width="0.5" style="2" customWidth="1"/>
    <col min="795" max="795" width="10.625" style="2" customWidth="1"/>
    <col min="796" max="797" width="8.625" style="2" customWidth="1"/>
    <col min="798" max="798" width="0.875" style="2" customWidth="1"/>
    <col min="799" max="799" width="0.5" style="2" customWidth="1"/>
    <col min="800" max="800" width="8.5" style="2" customWidth="1"/>
    <col min="801" max="802" width="7.375" style="2" customWidth="1"/>
    <col min="803" max="803" width="0.5" style="2" customWidth="1"/>
    <col min="804" max="804" width="8.5" style="2" customWidth="1"/>
    <col min="805" max="805" width="1.5" style="2" customWidth="1"/>
    <col min="806" max="806" width="6.75" style="2" customWidth="1"/>
    <col min="807" max="807" width="7.5" style="2" customWidth="1"/>
    <col min="808" max="808" width="0.875" style="2" customWidth="1"/>
    <col min="809" max="809" width="0.5" style="2" customWidth="1"/>
    <col min="810" max="810" width="8.5" style="2" customWidth="1"/>
    <col min="811" max="812" width="7.75" style="2" customWidth="1"/>
    <col min="813" max="814" width="0.5" style="2" customWidth="1"/>
    <col min="815" max="815" width="8.5" style="2" customWidth="1"/>
    <col min="816" max="816" width="1.5" style="2" customWidth="1"/>
    <col min="817" max="817" width="6.75" style="2" customWidth="1"/>
    <col min="818" max="818" width="7.75" style="2" customWidth="1"/>
    <col min="819" max="1024" width="9" style="2"/>
    <col min="1025" max="1025" width="0.5" style="2" customWidth="1"/>
    <col min="1026" max="1026" width="11.125" style="2" customWidth="1"/>
    <col min="1027" max="1028" width="8.625" style="2" customWidth="1"/>
    <col min="1029" max="1029" width="0.625" style="2" customWidth="1"/>
    <col min="1030" max="1030" width="0.5" style="2" customWidth="1"/>
    <col min="1031" max="1031" width="11.125" style="2" customWidth="1"/>
    <col min="1032" max="1033" width="8.625" style="2" customWidth="1"/>
    <col min="1034" max="1034" width="0.625" style="2" customWidth="1"/>
    <col min="1035" max="1035" width="0.5" style="2" customWidth="1"/>
    <col min="1036" max="1036" width="11" style="2" customWidth="1"/>
    <col min="1037" max="1038" width="8.625" style="2" customWidth="1"/>
    <col min="1039" max="1039" width="0.625" style="2" customWidth="1"/>
    <col min="1040" max="1040" width="0.5" style="2" customWidth="1"/>
    <col min="1041" max="1041" width="10.625" style="2" customWidth="1"/>
    <col min="1042" max="1043" width="8.625" style="2" customWidth="1"/>
    <col min="1044" max="1044" width="0.875" style="2" customWidth="1"/>
    <col min="1045" max="1045" width="0.5" style="2" customWidth="1"/>
    <col min="1046" max="1046" width="10.625" style="2" customWidth="1"/>
    <col min="1047" max="1048" width="8.625" style="2" customWidth="1"/>
    <col min="1049" max="1049" width="0.75" style="2" customWidth="1"/>
    <col min="1050" max="1050" width="0.5" style="2" customWidth="1"/>
    <col min="1051" max="1051" width="10.625" style="2" customWidth="1"/>
    <col min="1052" max="1053" width="8.625" style="2" customWidth="1"/>
    <col min="1054" max="1054" width="0.875" style="2" customWidth="1"/>
    <col min="1055" max="1055" width="0.5" style="2" customWidth="1"/>
    <col min="1056" max="1056" width="8.5" style="2" customWidth="1"/>
    <col min="1057" max="1058" width="7.375" style="2" customWidth="1"/>
    <col min="1059" max="1059" width="0.5" style="2" customWidth="1"/>
    <col min="1060" max="1060" width="8.5" style="2" customWidth="1"/>
    <col min="1061" max="1061" width="1.5" style="2" customWidth="1"/>
    <col min="1062" max="1062" width="6.75" style="2" customWidth="1"/>
    <col min="1063" max="1063" width="7.5" style="2" customWidth="1"/>
    <col min="1064" max="1064" width="0.875" style="2" customWidth="1"/>
    <col min="1065" max="1065" width="0.5" style="2" customWidth="1"/>
    <col min="1066" max="1066" width="8.5" style="2" customWidth="1"/>
    <col min="1067" max="1068" width="7.75" style="2" customWidth="1"/>
    <col min="1069" max="1070" width="0.5" style="2" customWidth="1"/>
    <col min="1071" max="1071" width="8.5" style="2" customWidth="1"/>
    <col min="1072" max="1072" width="1.5" style="2" customWidth="1"/>
    <col min="1073" max="1073" width="6.75" style="2" customWidth="1"/>
    <col min="1074" max="1074" width="7.75" style="2" customWidth="1"/>
    <col min="1075" max="1280" width="9" style="2"/>
    <col min="1281" max="1281" width="0.5" style="2" customWidth="1"/>
    <col min="1282" max="1282" width="11.125" style="2" customWidth="1"/>
    <col min="1283" max="1284" width="8.625" style="2" customWidth="1"/>
    <col min="1285" max="1285" width="0.625" style="2" customWidth="1"/>
    <col min="1286" max="1286" width="0.5" style="2" customWidth="1"/>
    <col min="1287" max="1287" width="11.125" style="2" customWidth="1"/>
    <col min="1288" max="1289" width="8.625" style="2" customWidth="1"/>
    <col min="1290" max="1290" width="0.625" style="2" customWidth="1"/>
    <col min="1291" max="1291" width="0.5" style="2" customWidth="1"/>
    <col min="1292" max="1292" width="11" style="2" customWidth="1"/>
    <col min="1293" max="1294" width="8.625" style="2" customWidth="1"/>
    <col min="1295" max="1295" width="0.625" style="2" customWidth="1"/>
    <col min="1296" max="1296" width="0.5" style="2" customWidth="1"/>
    <col min="1297" max="1297" width="10.625" style="2" customWidth="1"/>
    <col min="1298" max="1299" width="8.625" style="2" customWidth="1"/>
    <col min="1300" max="1300" width="0.875" style="2" customWidth="1"/>
    <col min="1301" max="1301" width="0.5" style="2" customWidth="1"/>
    <col min="1302" max="1302" width="10.625" style="2" customWidth="1"/>
    <col min="1303" max="1304" width="8.625" style="2" customWidth="1"/>
    <col min="1305" max="1305" width="0.75" style="2" customWidth="1"/>
    <col min="1306" max="1306" width="0.5" style="2" customWidth="1"/>
    <col min="1307" max="1307" width="10.625" style="2" customWidth="1"/>
    <col min="1308" max="1309" width="8.625" style="2" customWidth="1"/>
    <col min="1310" max="1310" width="0.875" style="2" customWidth="1"/>
    <col min="1311" max="1311" width="0.5" style="2" customWidth="1"/>
    <col min="1312" max="1312" width="8.5" style="2" customWidth="1"/>
    <col min="1313" max="1314" width="7.375" style="2" customWidth="1"/>
    <col min="1315" max="1315" width="0.5" style="2" customWidth="1"/>
    <col min="1316" max="1316" width="8.5" style="2" customWidth="1"/>
    <col min="1317" max="1317" width="1.5" style="2" customWidth="1"/>
    <col min="1318" max="1318" width="6.75" style="2" customWidth="1"/>
    <col min="1319" max="1319" width="7.5" style="2" customWidth="1"/>
    <col min="1320" max="1320" width="0.875" style="2" customWidth="1"/>
    <col min="1321" max="1321" width="0.5" style="2" customWidth="1"/>
    <col min="1322" max="1322" width="8.5" style="2" customWidth="1"/>
    <col min="1323" max="1324" width="7.75" style="2" customWidth="1"/>
    <col min="1325" max="1326" width="0.5" style="2" customWidth="1"/>
    <col min="1327" max="1327" width="8.5" style="2" customWidth="1"/>
    <col min="1328" max="1328" width="1.5" style="2" customWidth="1"/>
    <col min="1329" max="1329" width="6.75" style="2" customWidth="1"/>
    <col min="1330" max="1330" width="7.75" style="2" customWidth="1"/>
    <col min="1331" max="1536" width="9" style="2"/>
    <col min="1537" max="1537" width="0.5" style="2" customWidth="1"/>
    <col min="1538" max="1538" width="11.125" style="2" customWidth="1"/>
    <col min="1539" max="1540" width="8.625" style="2" customWidth="1"/>
    <col min="1541" max="1541" width="0.625" style="2" customWidth="1"/>
    <col min="1542" max="1542" width="0.5" style="2" customWidth="1"/>
    <col min="1543" max="1543" width="11.125" style="2" customWidth="1"/>
    <col min="1544" max="1545" width="8.625" style="2" customWidth="1"/>
    <col min="1546" max="1546" width="0.625" style="2" customWidth="1"/>
    <col min="1547" max="1547" width="0.5" style="2" customWidth="1"/>
    <col min="1548" max="1548" width="11" style="2" customWidth="1"/>
    <col min="1549" max="1550" width="8.625" style="2" customWidth="1"/>
    <col min="1551" max="1551" width="0.625" style="2" customWidth="1"/>
    <col min="1552" max="1552" width="0.5" style="2" customWidth="1"/>
    <col min="1553" max="1553" width="10.625" style="2" customWidth="1"/>
    <col min="1554" max="1555" width="8.625" style="2" customWidth="1"/>
    <col min="1556" max="1556" width="0.875" style="2" customWidth="1"/>
    <col min="1557" max="1557" width="0.5" style="2" customWidth="1"/>
    <col min="1558" max="1558" width="10.625" style="2" customWidth="1"/>
    <col min="1559" max="1560" width="8.625" style="2" customWidth="1"/>
    <col min="1561" max="1561" width="0.75" style="2" customWidth="1"/>
    <col min="1562" max="1562" width="0.5" style="2" customWidth="1"/>
    <col min="1563" max="1563" width="10.625" style="2" customWidth="1"/>
    <col min="1564" max="1565" width="8.625" style="2" customWidth="1"/>
    <col min="1566" max="1566" width="0.875" style="2" customWidth="1"/>
    <col min="1567" max="1567" width="0.5" style="2" customWidth="1"/>
    <col min="1568" max="1568" width="8.5" style="2" customWidth="1"/>
    <col min="1569" max="1570" width="7.375" style="2" customWidth="1"/>
    <col min="1571" max="1571" width="0.5" style="2" customWidth="1"/>
    <col min="1572" max="1572" width="8.5" style="2" customWidth="1"/>
    <col min="1573" max="1573" width="1.5" style="2" customWidth="1"/>
    <col min="1574" max="1574" width="6.75" style="2" customWidth="1"/>
    <col min="1575" max="1575" width="7.5" style="2" customWidth="1"/>
    <col min="1576" max="1576" width="0.875" style="2" customWidth="1"/>
    <col min="1577" max="1577" width="0.5" style="2" customWidth="1"/>
    <col min="1578" max="1578" width="8.5" style="2" customWidth="1"/>
    <col min="1579" max="1580" width="7.75" style="2" customWidth="1"/>
    <col min="1581" max="1582" width="0.5" style="2" customWidth="1"/>
    <col min="1583" max="1583" width="8.5" style="2" customWidth="1"/>
    <col min="1584" max="1584" width="1.5" style="2" customWidth="1"/>
    <col min="1585" max="1585" width="6.75" style="2" customWidth="1"/>
    <col min="1586" max="1586" width="7.75" style="2" customWidth="1"/>
    <col min="1587" max="1792" width="9" style="2"/>
    <col min="1793" max="1793" width="0.5" style="2" customWidth="1"/>
    <col min="1794" max="1794" width="11.125" style="2" customWidth="1"/>
    <col min="1795" max="1796" width="8.625" style="2" customWidth="1"/>
    <col min="1797" max="1797" width="0.625" style="2" customWidth="1"/>
    <col min="1798" max="1798" width="0.5" style="2" customWidth="1"/>
    <col min="1799" max="1799" width="11.125" style="2" customWidth="1"/>
    <col min="1800" max="1801" width="8.625" style="2" customWidth="1"/>
    <col min="1802" max="1802" width="0.625" style="2" customWidth="1"/>
    <col min="1803" max="1803" width="0.5" style="2" customWidth="1"/>
    <col min="1804" max="1804" width="11" style="2" customWidth="1"/>
    <col min="1805" max="1806" width="8.625" style="2" customWidth="1"/>
    <col min="1807" max="1807" width="0.625" style="2" customWidth="1"/>
    <col min="1808" max="1808" width="0.5" style="2" customWidth="1"/>
    <col min="1809" max="1809" width="10.625" style="2" customWidth="1"/>
    <col min="1810" max="1811" width="8.625" style="2" customWidth="1"/>
    <col min="1812" max="1812" width="0.875" style="2" customWidth="1"/>
    <col min="1813" max="1813" width="0.5" style="2" customWidth="1"/>
    <col min="1814" max="1814" width="10.625" style="2" customWidth="1"/>
    <col min="1815" max="1816" width="8.625" style="2" customWidth="1"/>
    <col min="1817" max="1817" width="0.75" style="2" customWidth="1"/>
    <col min="1818" max="1818" width="0.5" style="2" customWidth="1"/>
    <col min="1819" max="1819" width="10.625" style="2" customWidth="1"/>
    <col min="1820" max="1821" width="8.625" style="2" customWidth="1"/>
    <col min="1822" max="1822" width="0.875" style="2" customWidth="1"/>
    <col min="1823" max="1823" width="0.5" style="2" customWidth="1"/>
    <col min="1824" max="1824" width="8.5" style="2" customWidth="1"/>
    <col min="1825" max="1826" width="7.375" style="2" customWidth="1"/>
    <col min="1827" max="1827" width="0.5" style="2" customWidth="1"/>
    <col min="1828" max="1828" width="8.5" style="2" customWidth="1"/>
    <col min="1829" max="1829" width="1.5" style="2" customWidth="1"/>
    <col min="1830" max="1830" width="6.75" style="2" customWidth="1"/>
    <col min="1831" max="1831" width="7.5" style="2" customWidth="1"/>
    <col min="1832" max="1832" width="0.875" style="2" customWidth="1"/>
    <col min="1833" max="1833" width="0.5" style="2" customWidth="1"/>
    <col min="1834" max="1834" width="8.5" style="2" customWidth="1"/>
    <col min="1835" max="1836" width="7.75" style="2" customWidth="1"/>
    <col min="1837" max="1838" width="0.5" style="2" customWidth="1"/>
    <col min="1839" max="1839" width="8.5" style="2" customWidth="1"/>
    <col min="1840" max="1840" width="1.5" style="2" customWidth="1"/>
    <col min="1841" max="1841" width="6.75" style="2" customWidth="1"/>
    <col min="1842" max="1842" width="7.75" style="2" customWidth="1"/>
    <col min="1843" max="2048" width="9" style="2"/>
    <col min="2049" max="2049" width="0.5" style="2" customWidth="1"/>
    <col min="2050" max="2050" width="11.125" style="2" customWidth="1"/>
    <col min="2051" max="2052" width="8.625" style="2" customWidth="1"/>
    <col min="2053" max="2053" width="0.625" style="2" customWidth="1"/>
    <col min="2054" max="2054" width="0.5" style="2" customWidth="1"/>
    <col min="2055" max="2055" width="11.125" style="2" customWidth="1"/>
    <col min="2056" max="2057" width="8.625" style="2" customWidth="1"/>
    <col min="2058" max="2058" width="0.625" style="2" customWidth="1"/>
    <col min="2059" max="2059" width="0.5" style="2" customWidth="1"/>
    <col min="2060" max="2060" width="11" style="2" customWidth="1"/>
    <col min="2061" max="2062" width="8.625" style="2" customWidth="1"/>
    <col min="2063" max="2063" width="0.625" style="2" customWidth="1"/>
    <col min="2064" max="2064" width="0.5" style="2" customWidth="1"/>
    <col min="2065" max="2065" width="10.625" style="2" customWidth="1"/>
    <col min="2066" max="2067" width="8.625" style="2" customWidth="1"/>
    <col min="2068" max="2068" width="0.875" style="2" customWidth="1"/>
    <col min="2069" max="2069" width="0.5" style="2" customWidth="1"/>
    <col min="2070" max="2070" width="10.625" style="2" customWidth="1"/>
    <col min="2071" max="2072" width="8.625" style="2" customWidth="1"/>
    <col min="2073" max="2073" width="0.75" style="2" customWidth="1"/>
    <col min="2074" max="2074" width="0.5" style="2" customWidth="1"/>
    <col min="2075" max="2075" width="10.625" style="2" customWidth="1"/>
    <col min="2076" max="2077" width="8.625" style="2" customWidth="1"/>
    <col min="2078" max="2078" width="0.875" style="2" customWidth="1"/>
    <col min="2079" max="2079" width="0.5" style="2" customWidth="1"/>
    <col min="2080" max="2080" width="8.5" style="2" customWidth="1"/>
    <col min="2081" max="2082" width="7.375" style="2" customWidth="1"/>
    <col min="2083" max="2083" width="0.5" style="2" customWidth="1"/>
    <col min="2084" max="2084" width="8.5" style="2" customWidth="1"/>
    <col min="2085" max="2085" width="1.5" style="2" customWidth="1"/>
    <col min="2086" max="2086" width="6.75" style="2" customWidth="1"/>
    <col min="2087" max="2087" width="7.5" style="2" customWidth="1"/>
    <col min="2088" max="2088" width="0.875" style="2" customWidth="1"/>
    <col min="2089" max="2089" width="0.5" style="2" customWidth="1"/>
    <col min="2090" max="2090" width="8.5" style="2" customWidth="1"/>
    <col min="2091" max="2092" width="7.75" style="2" customWidth="1"/>
    <col min="2093" max="2094" width="0.5" style="2" customWidth="1"/>
    <col min="2095" max="2095" width="8.5" style="2" customWidth="1"/>
    <col min="2096" max="2096" width="1.5" style="2" customWidth="1"/>
    <col min="2097" max="2097" width="6.75" style="2" customWidth="1"/>
    <col min="2098" max="2098" width="7.75" style="2" customWidth="1"/>
    <col min="2099" max="2304" width="9" style="2"/>
    <col min="2305" max="2305" width="0.5" style="2" customWidth="1"/>
    <col min="2306" max="2306" width="11.125" style="2" customWidth="1"/>
    <col min="2307" max="2308" width="8.625" style="2" customWidth="1"/>
    <col min="2309" max="2309" width="0.625" style="2" customWidth="1"/>
    <col min="2310" max="2310" width="0.5" style="2" customWidth="1"/>
    <col min="2311" max="2311" width="11.125" style="2" customWidth="1"/>
    <col min="2312" max="2313" width="8.625" style="2" customWidth="1"/>
    <col min="2314" max="2314" width="0.625" style="2" customWidth="1"/>
    <col min="2315" max="2315" width="0.5" style="2" customWidth="1"/>
    <col min="2316" max="2316" width="11" style="2" customWidth="1"/>
    <col min="2317" max="2318" width="8.625" style="2" customWidth="1"/>
    <col min="2319" max="2319" width="0.625" style="2" customWidth="1"/>
    <col min="2320" max="2320" width="0.5" style="2" customWidth="1"/>
    <col min="2321" max="2321" width="10.625" style="2" customWidth="1"/>
    <col min="2322" max="2323" width="8.625" style="2" customWidth="1"/>
    <col min="2324" max="2324" width="0.875" style="2" customWidth="1"/>
    <col min="2325" max="2325" width="0.5" style="2" customWidth="1"/>
    <col min="2326" max="2326" width="10.625" style="2" customWidth="1"/>
    <col min="2327" max="2328" width="8.625" style="2" customWidth="1"/>
    <col min="2329" max="2329" width="0.75" style="2" customWidth="1"/>
    <col min="2330" max="2330" width="0.5" style="2" customWidth="1"/>
    <col min="2331" max="2331" width="10.625" style="2" customWidth="1"/>
    <col min="2332" max="2333" width="8.625" style="2" customWidth="1"/>
    <col min="2334" max="2334" width="0.875" style="2" customWidth="1"/>
    <col min="2335" max="2335" width="0.5" style="2" customWidth="1"/>
    <col min="2336" max="2336" width="8.5" style="2" customWidth="1"/>
    <col min="2337" max="2338" width="7.375" style="2" customWidth="1"/>
    <col min="2339" max="2339" width="0.5" style="2" customWidth="1"/>
    <col min="2340" max="2340" width="8.5" style="2" customWidth="1"/>
    <col min="2341" max="2341" width="1.5" style="2" customWidth="1"/>
    <col min="2342" max="2342" width="6.75" style="2" customWidth="1"/>
    <col min="2343" max="2343" width="7.5" style="2" customWidth="1"/>
    <col min="2344" max="2344" width="0.875" style="2" customWidth="1"/>
    <col min="2345" max="2345" width="0.5" style="2" customWidth="1"/>
    <col min="2346" max="2346" width="8.5" style="2" customWidth="1"/>
    <col min="2347" max="2348" width="7.75" style="2" customWidth="1"/>
    <col min="2349" max="2350" width="0.5" style="2" customWidth="1"/>
    <col min="2351" max="2351" width="8.5" style="2" customWidth="1"/>
    <col min="2352" max="2352" width="1.5" style="2" customWidth="1"/>
    <col min="2353" max="2353" width="6.75" style="2" customWidth="1"/>
    <col min="2354" max="2354" width="7.75" style="2" customWidth="1"/>
    <col min="2355" max="2560" width="9" style="2"/>
    <col min="2561" max="2561" width="0.5" style="2" customWidth="1"/>
    <col min="2562" max="2562" width="11.125" style="2" customWidth="1"/>
    <col min="2563" max="2564" width="8.625" style="2" customWidth="1"/>
    <col min="2565" max="2565" width="0.625" style="2" customWidth="1"/>
    <col min="2566" max="2566" width="0.5" style="2" customWidth="1"/>
    <col min="2567" max="2567" width="11.125" style="2" customWidth="1"/>
    <col min="2568" max="2569" width="8.625" style="2" customWidth="1"/>
    <col min="2570" max="2570" width="0.625" style="2" customWidth="1"/>
    <col min="2571" max="2571" width="0.5" style="2" customWidth="1"/>
    <col min="2572" max="2572" width="11" style="2" customWidth="1"/>
    <col min="2573" max="2574" width="8.625" style="2" customWidth="1"/>
    <col min="2575" max="2575" width="0.625" style="2" customWidth="1"/>
    <col min="2576" max="2576" width="0.5" style="2" customWidth="1"/>
    <col min="2577" max="2577" width="10.625" style="2" customWidth="1"/>
    <col min="2578" max="2579" width="8.625" style="2" customWidth="1"/>
    <col min="2580" max="2580" width="0.875" style="2" customWidth="1"/>
    <col min="2581" max="2581" width="0.5" style="2" customWidth="1"/>
    <col min="2582" max="2582" width="10.625" style="2" customWidth="1"/>
    <col min="2583" max="2584" width="8.625" style="2" customWidth="1"/>
    <col min="2585" max="2585" width="0.75" style="2" customWidth="1"/>
    <col min="2586" max="2586" width="0.5" style="2" customWidth="1"/>
    <col min="2587" max="2587" width="10.625" style="2" customWidth="1"/>
    <col min="2588" max="2589" width="8.625" style="2" customWidth="1"/>
    <col min="2590" max="2590" width="0.875" style="2" customWidth="1"/>
    <col min="2591" max="2591" width="0.5" style="2" customWidth="1"/>
    <col min="2592" max="2592" width="8.5" style="2" customWidth="1"/>
    <col min="2593" max="2594" width="7.375" style="2" customWidth="1"/>
    <col min="2595" max="2595" width="0.5" style="2" customWidth="1"/>
    <col min="2596" max="2596" width="8.5" style="2" customWidth="1"/>
    <col min="2597" max="2597" width="1.5" style="2" customWidth="1"/>
    <col min="2598" max="2598" width="6.75" style="2" customWidth="1"/>
    <col min="2599" max="2599" width="7.5" style="2" customWidth="1"/>
    <col min="2600" max="2600" width="0.875" style="2" customWidth="1"/>
    <col min="2601" max="2601" width="0.5" style="2" customWidth="1"/>
    <col min="2602" max="2602" width="8.5" style="2" customWidth="1"/>
    <col min="2603" max="2604" width="7.75" style="2" customWidth="1"/>
    <col min="2605" max="2606" width="0.5" style="2" customWidth="1"/>
    <col min="2607" max="2607" width="8.5" style="2" customWidth="1"/>
    <col min="2608" max="2608" width="1.5" style="2" customWidth="1"/>
    <col min="2609" max="2609" width="6.75" style="2" customWidth="1"/>
    <col min="2610" max="2610" width="7.75" style="2" customWidth="1"/>
    <col min="2611" max="2816" width="9" style="2"/>
    <col min="2817" max="2817" width="0.5" style="2" customWidth="1"/>
    <col min="2818" max="2818" width="11.125" style="2" customWidth="1"/>
    <col min="2819" max="2820" width="8.625" style="2" customWidth="1"/>
    <col min="2821" max="2821" width="0.625" style="2" customWidth="1"/>
    <col min="2822" max="2822" width="0.5" style="2" customWidth="1"/>
    <col min="2823" max="2823" width="11.125" style="2" customWidth="1"/>
    <col min="2824" max="2825" width="8.625" style="2" customWidth="1"/>
    <col min="2826" max="2826" width="0.625" style="2" customWidth="1"/>
    <col min="2827" max="2827" width="0.5" style="2" customWidth="1"/>
    <col min="2828" max="2828" width="11" style="2" customWidth="1"/>
    <col min="2829" max="2830" width="8.625" style="2" customWidth="1"/>
    <col min="2831" max="2831" width="0.625" style="2" customWidth="1"/>
    <col min="2832" max="2832" width="0.5" style="2" customWidth="1"/>
    <col min="2833" max="2833" width="10.625" style="2" customWidth="1"/>
    <col min="2834" max="2835" width="8.625" style="2" customWidth="1"/>
    <col min="2836" max="2836" width="0.875" style="2" customWidth="1"/>
    <col min="2837" max="2837" width="0.5" style="2" customWidth="1"/>
    <col min="2838" max="2838" width="10.625" style="2" customWidth="1"/>
    <col min="2839" max="2840" width="8.625" style="2" customWidth="1"/>
    <col min="2841" max="2841" width="0.75" style="2" customWidth="1"/>
    <col min="2842" max="2842" width="0.5" style="2" customWidth="1"/>
    <col min="2843" max="2843" width="10.625" style="2" customWidth="1"/>
    <col min="2844" max="2845" width="8.625" style="2" customWidth="1"/>
    <col min="2846" max="2846" width="0.875" style="2" customWidth="1"/>
    <col min="2847" max="2847" width="0.5" style="2" customWidth="1"/>
    <col min="2848" max="2848" width="8.5" style="2" customWidth="1"/>
    <col min="2849" max="2850" width="7.375" style="2" customWidth="1"/>
    <col min="2851" max="2851" width="0.5" style="2" customWidth="1"/>
    <col min="2852" max="2852" width="8.5" style="2" customWidth="1"/>
    <col min="2853" max="2853" width="1.5" style="2" customWidth="1"/>
    <col min="2854" max="2854" width="6.75" style="2" customWidth="1"/>
    <col min="2855" max="2855" width="7.5" style="2" customWidth="1"/>
    <col min="2856" max="2856" width="0.875" style="2" customWidth="1"/>
    <col min="2857" max="2857" width="0.5" style="2" customWidth="1"/>
    <col min="2858" max="2858" width="8.5" style="2" customWidth="1"/>
    <col min="2859" max="2860" width="7.75" style="2" customWidth="1"/>
    <col min="2861" max="2862" width="0.5" style="2" customWidth="1"/>
    <col min="2863" max="2863" width="8.5" style="2" customWidth="1"/>
    <col min="2864" max="2864" width="1.5" style="2" customWidth="1"/>
    <col min="2865" max="2865" width="6.75" style="2" customWidth="1"/>
    <col min="2866" max="2866" width="7.75" style="2" customWidth="1"/>
    <col min="2867" max="3072" width="9" style="2"/>
    <col min="3073" max="3073" width="0.5" style="2" customWidth="1"/>
    <col min="3074" max="3074" width="11.125" style="2" customWidth="1"/>
    <col min="3075" max="3076" width="8.625" style="2" customWidth="1"/>
    <col min="3077" max="3077" width="0.625" style="2" customWidth="1"/>
    <col min="3078" max="3078" width="0.5" style="2" customWidth="1"/>
    <col min="3079" max="3079" width="11.125" style="2" customWidth="1"/>
    <col min="3080" max="3081" width="8.625" style="2" customWidth="1"/>
    <col min="3082" max="3082" width="0.625" style="2" customWidth="1"/>
    <col min="3083" max="3083" width="0.5" style="2" customWidth="1"/>
    <col min="3084" max="3084" width="11" style="2" customWidth="1"/>
    <col min="3085" max="3086" width="8.625" style="2" customWidth="1"/>
    <col min="3087" max="3087" width="0.625" style="2" customWidth="1"/>
    <col min="3088" max="3088" width="0.5" style="2" customWidth="1"/>
    <col min="3089" max="3089" width="10.625" style="2" customWidth="1"/>
    <col min="3090" max="3091" width="8.625" style="2" customWidth="1"/>
    <col min="3092" max="3092" width="0.875" style="2" customWidth="1"/>
    <col min="3093" max="3093" width="0.5" style="2" customWidth="1"/>
    <col min="3094" max="3094" width="10.625" style="2" customWidth="1"/>
    <col min="3095" max="3096" width="8.625" style="2" customWidth="1"/>
    <col min="3097" max="3097" width="0.75" style="2" customWidth="1"/>
    <col min="3098" max="3098" width="0.5" style="2" customWidth="1"/>
    <col min="3099" max="3099" width="10.625" style="2" customWidth="1"/>
    <col min="3100" max="3101" width="8.625" style="2" customWidth="1"/>
    <col min="3102" max="3102" width="0.875" style="2" customWidth="1"/>
    <col min="3103" max="3103" width="0.5" style="2" customWidth="1"/>
    <col min="3104" max="3104" width="8.5" style="2" customWidth="1"/>
    <col min="3105" max="3106" width="7.375" style="2" customWidth="1"/>
    <col min="3107" max="3107" width="0.5" style="2" customWidth="1"/>
    <col min="3108" max="3108" width="8.5" style="2" customWidth="1"/>
    <col min="3109" max="3109" width="1.5" style="2" customWidth="1"/>
    <col min="3110" max="3110" width="6.75" style="2" customWidth="1"/>
    <col min="3111" max="3111" width="7.5" style="2" customWidth="1"/>
    <col min="3112" max="3112" width="0.875" style="2" customWidth="1"/>
    <col min="3113" max="3113" width="0.5" style="2" customWidth="1"/>
    <col min="3114" max="3114" width="8.5" style="2" customWidth="1"/>
    <col min="3115" max="3116" width="7.75" style="2" customWidth="1"/>
    <col min="3117" max="3118" width="0.5" style="2" customWidth="1"/>
    <col min="3119" max="3119" width="8.5" style="2" customWidth="1"/>
    <col min="3120" max="3120" width="1.5" style="2" customWidth="1"/>
    <col min="3121" max="3121" width="6.75" style="2" customWidth="1"/>
    <col min="3122" max="3122" width="7.75" style="2" customWidth="1"/>
    <col min="3123" max="3328" width="9" style="2"/>
    <col min="3329" max="3329" width="0.5" style="2" customWidth="1"/>
    <col min="3330" max="3330" width="11.125" style="2" customWidth="1"/>
    <col min="3331" max="3332" width="8.625" style="2" customWidth="1"/>
    <col min="3333" max="3333" width="0.625" style="2" customWidth="1"/>
    <col min="3334" max="3334" width="0.5" style="2" customWidth="1"/>
    <col min="3335" max="3335" width="11.125" style="2" customWidth="1"/>
    <col min="3336" max="3337" width="8.625" style="2" customWidth="1"/>
    <col min="3338" max="3338" width="0.625" style="2" customWidth="1"/>
    <col min="3339" max="3339" width="0.5" style="2" customWidth="1"/>
    <col min="3340" max="3340" width="11" style="2" customWidth="1"/>
    <col min="3341" max="3342" width="8.625" style="2" customWidth="1"/>
    <col min="3343" max="3343" width="0.625" style="2" customWidth="1"/>
    <col min="3344" max="3344" width="0.5" style="2" customWidth="1"/>
    <col min="3345" max="3345" width="10.625" style="2" customWidth="1"/>
    <col min="3346" max="3347" width="8.625" style="2" customWidth="1"/>
    <col min="3348" max="3348" width="0.875" style="2" customWidth="1"/>
    <col min="3349" max="3349" width="0.5" style="2" customWidth="1"/>
    <col min="3350" max="3350" width="10.625" style="2" customWidth="1"/>
    <col min="3351" max="3352" width="8.625" style="2" customWidth="1"/>
    <col min="3353" max="3353" width="0.75" style="2" customWidth="1"/>
    <col min="3354" max="3354" width="0.5" style="2" customWidth="1"/>
    <col min="3355" max="3355" width="10.625" style="2" customWidth="1"/>
    <col min="3356" max="3357" width="8.625" style="2" customWidth="1"/>
    <col min="3358" max="3358" width="0.875" style="2" customWidth="1"/>
    <col min="3359" max="3359" width="0.5" style="2" customWidth="1"/>
    <col min="3360" max="3360" width="8.5" style="2" customWidth="1"/>
    <col min="3361" max="3362" width="7.375" style="2" customWidth="1"/>
    <col min="3363" max="3363" width="0.5" style="2" customWidth="1"/>
    <col min="3364" max="3364" width="8.5" style="2" customWidth="1"/>
    <col min="3365" max="3365" width="1.5" style="2" customWidth="1"/>
    <col min="3366" max="3366" width="6.75" style="2" customWidth="1"/>
    <col min="3367" max="3367" width="7.5" style="2" customWidth="1"/>
    <col min="3368" max="3368" width="0.875" style="2" customWidth="1"/>
    <col min="3369" max="3369" width="0.5" style="2" customWidth="1"/>
    <col min="3370" max="3370" width="8.5" style="2" customWidth="1"/>
    <col min="3371" max="3372" width="7.75" style="2" customWidth="1"/>
    <col min="3373" max="3374" width="0.5" style="2" customWidth="1"/>
    <col min="3375" max="3375" width="8.5" style="2" customWidth="1"/>
    <col min="3376" max="3376" width="1.5" style="2" customWidth="1"/>
    <col min="3377" max="3377" width="6.75" style="2" customWidth="1"/>
    <col min="3378" max="3378" width="7.75" style="2" customWidth="1"/>
    <col min="3379" max="3584" width="9" style="2"/>
    <col min="3585" max="3585" width="0.5" style="2" customWidth="1"/>
    <col min="3586" max="3586" width="11.125" style="2" customWidth="1"/>
    <col min="3587" max="3588" width="8.625" style="2" customWidth="1"/>
    <col min="3589" max="3589" width="0.625" style="2" customWidth="1"/>
    <col min="3590" max="3590" width="0.5" style="2" customWidth="1"/>
    <col min="3591" max="3591" width="11.125" style="2" customWidth="1"/>
    <col min="3592" max="3593" width="8.625" style="2" customWidth="1"/>
    <col min="3594" max="3594" width="0.625" style="2" customWidth="1"/>
    <col min="3595" max="3595" width="0.5" style="2" customWidth="1"/>
    <col min="3596" max="3596" width="11" style="2" customWidth="1"/>
    <col min="3597" max="3598" width="8.625" style="2" customWidth="1"/>
    <col min="3599" max="3599" width="0.625" style="2" customWidth="1"/>
    <col min="3600" max="3600" width="0.5" style="2" customWidth="1"/>
    <col min="3601" max="3601" width="10.625" style="2" customWidth="1"/>
    <col min="3602" max="3603" width="8.625" style="2" customWidth="1"/>
    <col min="3604" max="3604" width="0.875" style="2" customWidth="1"/>
    <col min="3605" max="3605" width="0.5" style="2" customWidth="1"/>
    <col min="3606" max="3606" width="10.625" style="2" customWidth="1"/>
    <col min="3607" max="3608" width="8.625" style="2" customWidth="1"/>
    <col min="3609" max="3609" width="0.75" style="2" customWidth="1"/>
    <col min="3610" max="3610" width="0.5" style="2" customWidth="1"/>
    <col min="3611" max="3611" width="10.625" style="2" customWidth="1"/>
    <col min="3612" max="3613" width="8.625" style="2" customWidth="1"/>
    <col min="3614" max="3614" width="0.875" style="2" customWidth="1"/>
    <col min="3615" max="3615" width="0.5" style="2" customWidth="1"/>
    <col min="3616" max="3616" width="8.5" style="2" customWidth="1"/>
    <col min="3617" max="3618" width="7.375" style="2" customWidth="1"/>
    <col min="3619" max="3619" width="0.5" style="2" customWidth="1"/>
    <col min="3620" max="3620" width="8.5" style="2" customWidth="1"/>
    <col min="3621" max="3621" width="1.5" style="2" customWidth="1"/>
    <col min="3622" max="3622" width="6.75" style="2" customWidth="1"/>
    <col min="3623" max="3623" width="7.5" style="2" customWidth="1"/>
    <col min="3624" max="3624" width="0.875" style="2" customWidth="1"/>
    <col min="3625" max="3625" width="0.5" style="2" customWidth="1"/>
    <col min="3626" max="3626" width="8.5" style="2" customWidth="1"/>
    <col min="3627" max="3628" width="7.75" style="2" customWidth="1"/>
    <col min="3629" max="3630" width="0.5" style="2" customWidth="1"/>
    <col min="3631" max="3631" width="8.5" style="2" customWidth="1"/>
    <col min="3632" max="3632" width="1.5" style="2" customWidth="1"/>
    <col min="3633" max="3633" width="6.75" style="2" customWidth="1"/>
    <col min="3634" max="3634" width="7.75" style="2" customWidth="1"/>
    <col min="3635" max="3840" width="9" style="2"/>
    <col min="3841" max="3841" width="0.5" style="2" customWidth="1"/>
    <col min="3842" max="3842" width="11.125" style="2" customWidth="1"/>
    <col min="3843" max="3844" width="8.625" style="2" customWidth="1"/>
    <col min="3845" max="3845" width="0.625" style="2" customWidth="1"/>
    <col min="3846" max="3846" width="0.5" style="2" customWidth="1"/>
    <col min="3847" max="3847" width="11.125" style="2" customWidth="1"/>
    <col min="3848" max="3849" width="8.625" style="2" customWidth="1"/>
    <col min="3850" max="3850" width="0.625" style="2" customWidth="1"/>
    <col min="3851" max="3851" width="0.5" style="2" customWidth="1"/>
    <col min="3852" max="3852" width="11" style="2" customWidth="1"/>
    <col min="3853" max="3854" width="8.625" style="2" customWidth="1"/>
    <col min="3855" max="3855" width="0.625" style="2" customWidth="1"/>
    <col min="3856" max="3856" width="0.5" style="2" customWidth="1"/>
    <col min="3857" max="3857" width="10.625" style="2" customWidth="1"/>
    <col min="3858" max="3859" width="8.625" style="2" customWidth="1"/>
    <col min="3860" max="3860" width="0.875" style="2" customWidth="1"/>
    <col min="3861" max="3861" width="0.5" style="2" customWidth="1"/>
    <col min="3862" max="3862" width="10.625" style="2" customWidth="1"/>
    <col min="3863" max="3864" width="8.625" style="2" customWidth="1"/>
    <col min="3865" max="3865" width="0.75" style="2" customWidth="1"/>
    <col min="3866" max="3866" width="0.5" style="2" customWidth="1"/>
    <col min="3867" max="3867" width="10.625" style="2" customWidth="1"/>
    <col min="3868" max="3869" width="8.625" style="2" customWidth="1"/>
    <col min="3870" max="3870" width="0.875" style="2" customWidth="1"/>
    <col min="3871" max="3871" width="0.5" style="2" customWidth="1"/>
    <col min="3872" max="3872" width="8.5" style="2" customWidth="1"/>
    <col min="3873" max="3874" width="7.375" style="2" customWidth="1"/>
    <col min="3875" max="3875" width="0.5" style="2" customWidth="1"/>
    <col min="3876" max="3876" width="8.5" style="2" customWidth="1"/>
    <col min="3877" max="3877" width="1.5" style="2" customWidth="1"/>
    <col min="3878" max="3878" width="6.75" style="2" customWidth="1"/>
    <col min="3879" max="3879" width="7.5" style="2" customWidth="1"/>
    <col min="3880" max="3880" width="0.875" style="2" customWidth="1"/>
    <col min="3881" max="3881" width="0.5" style="2" customWidth="1"/>
    <col min="3882" max="3882" width="8.5" style="2" customWidth="1"/>
    <col min="3883" max="3884" width="7.75" style="2" customWidth="1"/>
    <col min="3885" max="3886" width="0.5" style="2" customWidth="1"/>
    <col min="3887" max="3887" width="8.5" style="2" customWidth="1"/>
    <col min="3888" max="3888" width="1.5" style="2" customWidth="1"/>
    <col min="3889" max="3889" width="6.75" style="2" customWidth="1"/>
    <col min="3890" max="3890" width="7.75" style="2" customWidth="1"/>
    <col min="3891" max="4096" width="9" style="2"/>
    <col min="4097" max="4097" width="0.5" style="2" customWidth="1"/>
    <col min="4098" max="4098" width="11.125" style="2" customWidth="1"/>
    <col min="4099" max="4100" width="8.625" style="2" customWidth="1"/>
    <col min="4101" max="4101" width="0.625" style="2" customWidth="1"/>
    <col min="4102" max="4102" width="0.5" style="2" customWidth="1"/>
    <col min="4103" max="4103" width="11.125" style="2" customWidth="1"/>
    <col min="4104" max="4105" width="8.625" style="2" customWidth="1"/>
    <col min="4106" max="4106" width="0.625" style="2" customWidth="1"/>
    <col min="4107" max="4107" width="0.5" style="2" customWidth="1"/>
    <col min="4108" max="4108" width="11" style="2" customWidth="1"/>
    <col min="4109" max="4110" width="8.625" style="2" customWidth="1"/>
    <col min="4111" max="4111" width="0.625" style="2" customWidth="1"/>
    <col min="4112" max="4112" width="0.5" style="2" customWidth="1"/>
    <col min="4113" max="4113" width="10.625" style="2" customWidth="1"/>
    <col min="4114" max="4115" width="8.625" style="2" customWidth="1"/>
    <col min="4116" max="4116" width="0.875" style="2" customWidth="1"/>
    <col min="4117" max="4117" width="0.5" style="2" customWidth="1"/>
    <col min="4118" max="4118" width="10.625" style="2" customWidth="1"/>
    <col min="4119" max="4120" width="8.625" style="2" customWidth="1"/>
    <col min="4121" max="4121" width="0.75" style="2" customWidth="1"/>
    <col min="4122" max="4122" width="0.5" style="2" customWidth="1"/>
    <col min="4123" max="4123" width="10.625" style="2" customWidth="1"/>
    <col min="4124" max="4125" width="8.625" style="2" customWidth="1"/>
    <col min="4126" max="4126" width="0.875" style="2" customWidth="1"/>
    <col min="4127" max="4127" width="0.5" style="2" customWidth="1"/>
    <col min="4128" max="4128" width="8.5" style="2" customWidth="1"/>
    <col min="4129" max="4130" width="7.375" style="2" customWidth="1"/>
    <col min="4131" max="4131" width="0.5" style="2" customWidth="1"/>
    <col min="4132" max="4132" width="8.5" style="2" customWidth="1"/>
    <col min="4133" max="4133" width="1.5" style="2" customWidth="1"/>
    <col min="4134" max="4134" width="6.75" style="2" customWidth="1"/>
    <col min="4135" max="4135" width="7.5" style="2" customWidth="1"/>
    <col min="4136" max="4136" width="0.875" style="2" customWidth="1"/>
    <col min="4137" max="4137" width="0.5" style="2" customWidth="1"/>
    <col min="4138" max="4138" width="8.5" style="2" customWidth="1"/>
    <col min="4139" max="4140" width="7.75" style="2" customWidth="1"/>
    <col min="4141" max="4142" width="0.5" style="2" customWidth="1"/>
    <col min="4143" max="4143" width="8.5" style="2" customWidth="1"/>
    <col min="4144" max="4144" width="1.5" style="2" customWidth="1"/>
    <col min="4145" max="4145" width="6.75" style="2" customWidth="1"/>
    <col min="4146" max="4146" width="7.75" style="2" customWidth="1"/>
    <col min="4147" max="4352" width="9" style="2"/>
    <col min="4353" max="4353" width="0.5" style="2" customWidth="1"/>
    <col min="4354" max="4354" width="11.125" style="2" customWidth="1"/>
    <col min="4355" max="4356" width="8.625" style="2" customWidth="1"/>
    <col min="4357" max="4357" width="0.625" style="2" customWidth="1"/>
    <col min="4358" max="4358" width="0.5" style="2" customWidth="1"/>
    <col min="4359" max="4359" width="11.125" style="2" customWidth="1"/>
    <col min="4360" max="4361" width="8.625" style="2" customWidth="1"/>
    <col min="4362" max="4362" width="0.625" style="2" customWidth="1"/>
    <col min="4363" max="4363" width="0.5" style="2" customWidth="1"/>
    <col min="4364" max="4364" width="11" style="2" customWidth="1"/>
    <col min="4365" max="4366" width="8.625" style="2" customWidth="1"/>
    <col min="4367" max="4367" width="0.625" style="2" customWidth="1"/>
    <col min="4368" max="4368" width="0.5" style="2" customWidth="1"/>
    <col min="4369" max="4369" width="10.625" style="2" customWidth="1"/>
    <col min="4370" max="4371" width="8.625" style="2" customWidth="1"/>
    <col min="4372" max="4372" width="0.875" style="2" customWidth="1"/>
    <col min="4373" max="4373" width="0.5" style="2" customWidth="1"/>
    <col min="4374" max="4374" width="10.625" style="2" customWidth="1"/>
    <col min="4375" max="4376" width="8.625" style="2" customWidth="1"/>
    <col min="4377" max="4377" width="0.75" style="2" customWidth="1"/>
    <col min="4378" max="4378" width="0.5" style="2" customWidth="1"/>
    <col min="4379" max="4379" width="10.625" style="2" customWidth="1"/>
    <col min="4380" max="4381" width="8.625" style="2" customWidth="1"/>
    <col min="4382" max="4382" width="0.875" style="2" customWidth="1"/>
    <col min="4383" max="4383" width="0.5" style="2" customWidth="1"/>
    <col min="4384" max="4384" width="8.5" style="2" customWidth="1"/>
    <col min="4385" max="4386" width="7.375" style="2" customWidth="1"/>
    <col min="4387" max="4387" width="0.5" style="2" customWidth="1"/>
    <col min="4388" max="4388" width="8.5" style="2" customWidth="1"/>
    <col min="4389" max="4389" width="1.5" style="2" customWidth="1"/>
    <col min="4390" max="4390" width="6.75" style="2" customWidth="1"/>
    <col min="4391" max="4391" width="7.5" style="2" customWidth="1"/>
    <col min="4392" max="4392" width="0.875" style="2" customWidth="1"/>
    <col min="4393" max="4393" width="0.5" style="2" customWidth="1"/>
    <col min="4394" max="4394" width="8.5" style="2" customWidth="1"/>
    <col min="4395" max="4396" width="7.75" style="2" customWidth="1"/>
    <col min="4397" max="4398" width="0.5" style="2" customWidth="1"/>
    <col min="4399" max="4399" width="8.5" style="2" customWidth="1"/>
    <col min="4400" max="4400" width="1.5" style="2" customWidth="1"/>
    <col min="4401" max="4401" width="6.75" style="2" customWidth="1"/>
    <col min="4402" max="4402" width="7.75" style="2" customWidth="1"/>
    <col min="4403" max="4608" width="9" style="2"/>
    <col min="4609" max="4609" width="0.5" style="2" customWidth="1"/>
    <col min="4610" max="4610" width="11.125" style="2" customWidth="1"/>
    <col min="4611" max="4612" width="8.625" style="2" customWidth="1"/>
    <col min="4613" max="4613" width="0.625" style="2" customWidth="1"/>
    <col min="4614" max="4614" width="0.5" style="2" customWidth="1"/>
    <col min="4615" max="4615" width="11.125" style="2" customWidth="1"/>
    <col min="4616" max="4617" width="8.625" style="2" customWidth="1"/>
    <col min="4618" max="4618" width="0.625" style="2" customWidth="1"/>
    <col min="4619" max="4619" width="0.5" style="2" customWidth="1"/>
    <col min="4620" max="4620" width="11" style="2" customWidth="1"/>
    <col min="4621" max="4622" width="8.625" style="2" customWidth="1"/>
    <col min="4623" max="4623" width="0.625" style="2" customWidth="1"/>
    <col min="4624" max="4624" width="0.5" style="2" customWidth="1"/>
    <col min="4625" max="4625" width="10.625" style="2" customWidth="1"/>
    <col min="4626" max="4627" width="8.625" style="2" customWidth="1"/>
    <col min="4628" max="4628" width="0.875" style="2" customWidth="1"/>
    <col min="4629" max="4629" width="0.5" style="2" customWidth="1"/>
    <col min="4630" max="4630" width="10.625" style="2" customWidth="1"/>
    <col min="4631" max="4632" width="8.625" style="2" customWidth="1"/>
    <col min="4633" max="4633" width="0.75" style="2" customWidth="1"/>
    <col min="4634" max="4634" width="0.5" style="2" customWidth="1"/>
    <col min="4635" max="4635" width="10.625" style="2" customWidth="1"/>
    <col min="4636" max="4637" width="8.625" style="2" customWidth="1"/>
    <col min="4638" max="4638" width="0.875" style="2" customWidth="1"/>
    <col min="4639" max="4639" width="0.5" style="2" customWidth="1"/>
    <col min="4640" max="4640" width="8.5" style="2" customWidth="1"/>
    <col min="4641" max="4642" width="7.375" style="2" customWidth="1"/>
    <col min="4643" max="4643" width="0.5" style="2" customWidth="1"/>
    <col min="4644" max="4644" width="8.5" style="2" customWidth="1"/>
    <col min="4645" max="4645" width="1.5" style="2" customWidth="1"/>
    <col min="4646" max="4646" width="6.75" style="2" customWidth="1"/>
    <col min="4647" max="4647" width="7.5" style="2" customWidth="1"/>
    <col min="4648" max="4648" width="0.875" style="2" customWidth="1"/>
    <col min="4649" max="4649" width="0.5" style="2" customWidth="1"/>
    <col min="4650" max="4650" width="8.5" style="2" customWidth="1"/>
    <col min="4651" max="4652" width="7.75" style="2" customWidth="1"/>
    <col min="4653" max="4654" width="0.5" style="2" customWidth="1"/>
    <col min="4655" max="4655" width="8.5" style="2" customWidth="1"/>
    <col min="4656" max="4656" width="1.5" style="2" customWidth="1"/>
    <col min="4657" max="4657" width="6.75" style="2" customWidth="1"/>
    <col min="4658" max="4658" width="7.75" style="2" customWidth="1"/>
    <col min="4659" max="4864" width="9" style="2"/>
    <col min="4865" max="4865" width="0.5" style="2" customWidth="1"/>
    <col min="4866" max="4866" width="11.125" style="2" customWidth="1"/>
    <col min="4867" max="4868" width="8.625" style="2" customWidth="1"/>
    <col min="4869" max="4869" width="0.625" style="2" customWidth="1"/>
    <col min="4870" max="4870" width="0.5" style="2" customWidth="1"/>
    <col min="4871" max="4871" width="11.125" style="2" customWidth="1"/>
    <col min="4872" max="4873" width="8.625" style="2" customWidth="1"/>
    <col min="4874" max="4874" width="0.625" style="2" customWidth="1"/>
    <col min="4875" max="4875" width="0.5" style="2" customWidth="1"/>
    <col min="4876" max="4876" width="11" style="2" customWidth="1"/>
    <col min="4877" max="4878" width="8.625" style="2" customWidth="1"/>
    <col min="4879" max="4879" width="0.625" style="2" customWidth="1"/>
    <col min="4880" max="4880" width="0.5" style="2" customWidth="1"/>
    <col min="4881" max="4881" width="10.625" style="2" customWidth="1"/>
    <col min="4882" max="4883" width="8.625" style="2" customWidth="1"/>
    <col min="4884" max="4884" width="0.875" style="2" customWidth="1"/>
    <col min="4885" max="4885" width="0.5" style="2" customWidth="1"/>
    <col min="4886" max="4886" width="10.625" style="2" customWidth="1"/>
    <col min="4887" max="4888" width="8.625" style="2" customWidth="1"/>
    <col min="4889" max="4889" width="0.75" style="2" customWidth="1"/>
    <col min="4890" max="4890" width="0.5" style="2" customWidth="1"/>
    <col min="4891" max="4891" width="10.625" style="2" customWidth="1"/>
    <col min="4892" max="4893" width="8.625" style="2" customWidth="1"/>
    <col min="4894" max="4894" width="0.875" style="2" customWidth="1"/>
    <col min="4895" max="4895" width="0.5" style="2" customWidth="1"/>
    <col min="4896" max="4896" width="8.5" style="2" customWidth="1"/>
    <col min="4897" max="4898" width="7.375" style="2" customWidth="1"/>
    <col min="4899" max="4899" width="0.5" style="2" customWidth="1"/>
    <col min="4900" max="4900" width="8.5" style="2" customWidth="1"/>
    <col min="4901" max="4901" width="1.5" style="2" customWidth="1"/>
    <col min="4902" max="4902" width="6.75" style="2" customWidth="1"/>
    <col min="4903" max="4903" width="7.5" style="2" customWidth="1"/>
    <col min="4904" max="4904" width="0.875" style="2" customWidth="1"/>
    <col min="4905" max="4905" width="0.5" style="2" customWidth="1"/>
    <col min="4906" max="4906" width="8.5" style="2" customWidth="1"/>
    <col min="4907" max="4908" width="7.75" style="2" customWidth="1"/>
    <col min="4909" max="4910" width="0.5" style="2" customWidth="1"/>
    <col min="4911" max="4911" width="8.5" style="2" customWidth="1"/>
    <col min="4912" max="4912" width="1.5" style="2" customWidth="1"/>
    <col min="4913" max="4913" width="6.75" style="2" customWidth="1"/>
    <col min="4914" max="4914" width="7.75" style="2" customWidth="1"/>
    <col min="4915" max="5120" width="9" style="2"/>
    <col min="5121" max="5121" width="0.5" style="2" customWidth="1"/>
    <col min="5122" max="5122" width="11.125" style="2" customWidth="1"/>
    <col min="5123" max="5124" width="8.625" style="2" customWidth="1"/>
    <col min="5125" max="5125" width="0.625" style="2" customWidth="1"/>
    <col min="5126" max="5126" width="0.5" style="2" customWidth="1"/>
    <col min="5127" max="5127" width="11.125" style="2" customWidth="1"/>
    <col min="5128" max="5129" width="8.625" style="2" customWidth="1"/>
    <col min="5130" max="5130" width="0.625" style="2" customWidth="1"/>
    <col min="5131" max="5131" width="0.5" style="2" customWidth="1"/>
    <col min="5132" max="5132" width="11" style="2" customWidth="1"/>
    <col min="5133" max="5134" width="8.625" style="2" customWidth="1"/>
    <col min="5135" max="5135" width="0.625" style="2" customWidth="1"/>
    <col min="5136" max="5136" width="0.5" style="2" customWidth="1"/>
    <col min="5137" max="5137" width="10.625" style="2" customWidth="1"/>
    <col min="5138" max="5139" width="8.625" style="2" customWidth="1"/>
    <col min="5140" max="5140" width="0.875" style="2" customWidth="1"/>
    <col min="5141" max="5141" width="0.5" style="2" customWidth="1"/>
    <col min="5142" max="5142" width="10.625" style="2" customWidth="1"/>
    <col min="5143" max="5144" width="8.625" style="2" customWidth="1"/>
    <col min="5145" max="5145" width="0.75" style="2" customWidth="1"/>
    <col min="5146" max="5146" width="0.5" style="2" customWidth="1"/>
    <col min="5147" max="5147" width="10.625" style="2" customWidth="1"/>
    <col min="5148" max="5149" width="8.625" style="2" customWidth="1"/>
    <col min="5150" max="5150" width="0.875" style="2" customWidth="1"/>
    <col min="5151" max="5151" width="0.5" style="2" customWidth="1"/>
    <col min="5152" max="5152" width="8.5" style="2" customWidth="1"/>
    <col min="5153" max="5154" width="7.375" style="2" customWidth="1"/>
    <col min="5155" max="5155" width="0.5" style="2" customWidth="1"/>
    <col min="5156" max="5156" width="8.5" style="2" customWidth="1"/>
    <col min="5157" max="5157" width="1.5" style="2" customWidth="1"/>
    <col min="5158" max="5158" width="6.75" style="2" customWidth="1"/>
    <col min="5159" max="5159" width="7.5" style="2" customWidth="1"/>
    <col min="5160" max="5160" width="0.875" style="2" customWidth="1"/>
    <col min="5161" max="5161" width="0.5" style="2" customWidth="1"/>
    <col min="5162" max="5162" width="8.5" style="2" customWidth="1"/>
    <col min="5163" max="5164" width="7.75" style="2" customWidth="1"/>
    <col min="5165" max="5166" width="0.5" style="2" customWidth="1"/>
    <col min="5167" max="5167" width="8.5" style="2" customWidth="1"/>
    <col min="5168" max="5168" width="1.5" style="2" customWidth="1"/>
    <col min="5169" max="5169" width="6.75" style="2" customWidth="1"/>
    <col min="5170" max="5170" width="7.75" style="2" customWidth="1"/>
    <col min="5171" max="5376" width="9" style="2"/>
    <col min="5377" max="5377" width="0.5" style="2" customWidth="1"/>
    <col min="5378" max="5378" width="11.125" style="2" customWidth="1"/>
    <col min="5379" max="5380" width="8.625" style="2" customWidth="1"/>
    <col min="5381" max="5381" width="0.625" style="2" customWidth="1"/>
    <col min="5382" max="5382" width="0.5" style="2" customWidth="1"/>
    <col min="5383" max="5383" width="11.125" style="2" customWidth="1"/>
    <col min="5384" max="5385" width="8.625" style="2" customWidth="1"/>
    <col min="5386" max="5386" width="0.625" style="2" customWidth="1"/>
    <col min="5387" max="5387" width="0.5" style="2" customWidth="1"/>
    <col min="5388" max="5388" width="11" style="2" customWidth="1"/>
    <col min="5389" max="5390" width="8.625" style="2" customWidth="1"/>
    <col min="5391" max="5391" width="0.625" style="2" customWidth="1"/>
    <col min="5392" max="5392" width="0.5" style="2" customWidth="1"/>
    <col min="5393" max="5393" width="10.625" style="2" customWidth="1"/>
    <col min="5394" max="5395" width="8.625" style="2" customWidth="1"/>
    <col min="5396" max="5396" width="0.875" style="2" customWidth="1"/>
    <col min="5397" max="5397" width="0.5" style="2" customWidth="1"/>
    <col min="5398" max="5398" width="10.625" style="2" customWidth="1"/>
    <col min="5399" max="5400" width="8.625" style="2" customWidth="1"/>
    <col min="5401" max="5401" width="0.75" style="2" customWidth="1"/>
    <col min="5402" max="5402" width="0.5" style="2" customWidth="1"/>
    <col min="5403" max="5403" width="10.625" style="2" customWidth="1"/>
    <col min="5404" max="5405" width="8.625" style="2" customWidth="1"/>
    <col min="5406" max="5406" width="0.875" style="2" customWidth="1"/>
    <col min="5407" max="5407" width="0.5" style="2" customWidth="1"/>
    <col min="5408" max="5408" width="8.5" style="2" customWidth="1"/>
    <col min="5409" max="5410" width="7.375" style="2" customWidth="1"/>
    <col min="5411" max="5411" width="0.5" style="2" customWidth="1"/>
    <col min="5412" max="5412" width="8.5" style="2" customWidth="1"/>
    <col min="5413" max="5413" width="1.5" style="2" customWidth="1"/>
    <col min="5414" max="5414" width="6.75" style="2" customWidth="1"/>
    <col min="5415" max="5415" width="7.5" style="2" customWidth="1"/>
    <col min="5416" max="5416" width="0.875" style="2" customWidth="1"/>
    <col min="5417" max="5417" width="0.5" style="2" customWidth="1"/>
    <col min="5418" max="5418" width="8.5" style="2" customWidth="1"/>
    <col min="5419" max="5420" width="7.75" style="2" customWidth="1"/>
    <col min="5421" max="5422" width="0.5" style="2" customWidth="1"/>
    <col min="5423" max="5423" width="8.5" style="2" customWidth="1"/>
    <col min="5424" max="5424" width="1.5" style="2" customWidth="1"/>
    <col min="5425" max="5425" width="6.75" style="2" customWidth="1"/>
    <col min="5426" max="5426" width="7.75" style="2" customWidth="1"/>
    <col min="5427" max="5632" width="9" style="2"/>
    <col min="5633" max="5633" width="0.5" style="2" customWidth="1"/>
    <col min="5634" max="5634" width="11.125" style="2" customWidth="1"/>
    <col min="5635" max="5636" width="8.625" style="2" customWidth="1"/>
    <col min="5637" max="5637" width="0.625" style="2" customWidth="1"/>
    <col min="5638" max="5638" width="0.5" style="2" customWidth="1"/>
    <col min="5639" max="5639" width="11.125" style="2" customWidth="1"/>
    <col min="5640" max="5641" width="8.625" style="2" customWidth="1"/>
    <col min="5642" max="5642" width="0.625" style="2" customWidth="1"/>
    <col min="5643" max="5643" width="0.5" style="2" customWidth="1"/>
    <col min="5644" max="5644" width="11" style="2" customWidth="1"/>
    <col min="5645" max="5646" width="8.625" style="2" customWidth="1"/>
    <col min="5647" max="5647" width="0.625" style="2" customWidth="1"/>
    <col min="5648" max="5648" width="0.5" style="2" customWidth="1"/>
    <col min="5649" max="5649" width="10.625" style="2" customWidth="1"/>
    <col min="5650" max="5651" width="8.625" style="2" customWidth="1"/>
    <col min="5652" max="5652" width="0.875" style="2" customWidth="1"/>
    <col min="5653" max="5653" width="0.5" style="2" customWidth="1"/>
    <col min="5654" max="5654" width="10.625" style="2" customWidth="1"/>
    <col min="5655" max="5656" width="8.625" style="2" customWidth="1"/>
    <col min="5657" max="5657" width="0.75" style="2" customWidth="1"/>
    <col min="5658" max="5658" width="0.5" style="2" customWidth="1"/>
    <col min="5659" max="5659" width="10.625" style="2" customWidth="1"/>
    <col min="5660" max="5661" width="8.625" style="2" customWidth="1"/>
    <col min="5662" max="5662" width="0.875" style="2" customWidth="1"/>
    <col min="5663" max="5663" width="0.5" style="2" customWidth="1"/>
    <col min="5664" max="5664" width="8.5" style="2" customWidth="1"/>
    <col min="5665" max="5666" width="7.375" style="2" customWidth="1"/>
    <col min="5667" max="5667" width="0.5" style="2" customWidth="1"/>
    <col min="5668" max="5668" width="8.5" style="2" customWidth="1"/>
    <col min="5669" max="5669" width="1.5" style="2" customWidth="1"/>
    <col min="5670" max="5670" width="6.75" style="2" customWidth="1"/>
    <col min="5671" max="5671" width="7.5" style="2" customWidth="1"/>
    <col min="5672" max="5672" width="0.875" style="2" customWidth="1"/>
    <col min="5673" max="5673" width="0.5" style="2" customWidth="1"/>
    <col min="5674" max="5674" width="8.5" style="2" customWidth="1"/>
    <col min="5675" max="5676" width="7.75" style="2" customWidth="1"/>
    <col min="5677" max="5678" width="0.5" style="2" customWidth="1"/>
    <col min="5679" max="5679" width="8.5" style="2" customWidth="1"/>
    <col min="5680" max="5680" width="1.5" style="2" customWidth="1"/>
    <col min="5681" max="5681" width="6.75" style="2" customWidth="1"/>
    <col min="5682" max="5682" width="7.75" style="2" customWidth="1"/>
    <col min="5683" max="5888" width="9" style="2"/>
    <col min="5889" max="5889" width="0.5" style="2" customWidth="1"/>
    <col min="5890" max="5890" width="11.125" style="2" customWidth="1"/>
    <col min="5891" max="5892" width="8.625" style="2" customWidth="1"/>
    <col min="5893" max="5893" width="0.625" style="2" customWidth="1"/>
    <col min="5894" max="5894" width="0.5" style="2" customWidth="1"/>
    <col min="5895" max="5895" width="11.125" style="2" customWidth="1"/>
    <col min="5896" max="5897" width="8.625" style="2" customWidth="1"/>
    <col min="5898" max="5898" width="0.625" style="2" customWidth="1"/>
    <col min="5899" max="5899" width="0.5" style="2" customWidth="1"/>
    <col min="5900" max="5900" width="11" style="2" customWidth="1"/>
    <col min="5901" max="5902" width="8.625" style="2" customWidth="1"/>
    <col min="5903" max="5903" width="0.625" style="2" customWidth="1"/>
    <col min="5904" max="5904" width="0.5" style="2" customWidth="1"/>
    <col min="5905" max="5905" width="10.625" style="2" customWidth="1"/>
    <col min="5906" max="5907" width="8.625" style="2" customWidth="1"/>
    <col min="5908" max="5908" width="0.875" style="2" customWidth="1"/>
    <col min="5909" max="5909" width="0.5" style="2" customWidth="1"/>
    <col min="5910" max="5910" width="10.625" style="2" customWidth="1"/>
    <col min="5911" max="5912" width="8.625" style="2" customWidth="1"/>
    <col min="5913" max="5913" width="0.75" style="2" customWidth="1"/>
    <col min="5914" max="5914" width="0.5" style="2" customWidth="1"/>
    <col min="5915" max="5915" width="10.625" style="2" customWidth="1"/>
    <col min="5916" max="5917" width="8.625" style="2" customWidth="1"/>
    <col min="5918" max="5918" width="0.875" style="2" customWidth="1"/>
    <col min="5919" max="5919" width="0.5" style="2" customWidth="1"/>
    <col min="5920" max="5920" width="8.5" style="2" customWidth="1"/>
    <col min="5921" max="5922" width="7.375" style="2" customWidth="1"/>
    <col min="5923" max="5923" width="0.5" style="2" customWidth="1"/>
    <col min="5924" max="5924" width="8.5" style="2" customWidth="1"/>
    <col min="5925" max="5925" width="1.5" style="2" customWidth="1"/>
    <col min="5926" max="5926" width="6.75" style="2" customWidth="1"/>
    <col min="5927" max="5927" width="7.5" style="2" customWidth="1"/>
    <col min="5928" max="5928" width="0.875" style="2" customWidth="1"/>
    <col min="5929" max="5929" width="0.5" style="2" customWidth="1"/>
    <col min="5930" max="5930" width="8.5" style="2" customWidth="1"/>
    <col min="5931" max="5932" width="7.75" style="2" customWidth="1"/>
    <col min="5933" max="5934" width="0.5" style="2" customWidth="1"/>
    <col min="5935" max="5935" width="8.5" style="2" customWidth="1"/>
    <col min="5936" max="5936" width="1.5" style="2" customWidth="1"/>
    <col min="5937" max="5937" width="6.75" style="2" customWidth="1"/>
    <col min="5938" max="5938" width="7.75" style="2" customWidth="1"/>
    <col min="5939" max="6144" width="9" style="2"/>
    <col min="6145" max="6145" width="0.5" style="2" customWidth="1"/>
    <col min="6146" max="6146" width="11.125" style="2" customWidth="1"/>
    <col min="6147" max="6148" width="8.625" style="2" customWidth="1"/>
    <col min="6149" max="6149" width="0.625" style="2" customWidth="1"/>
    <col min="6150" max="6150" width="0.5" style="2" customWidth="1"/>
    <col min="6151" max="6151" width="11.125" style="2" customWidth="1"/>
    <col min="6152" max="6153" width="8.625" style="2" customWidth="1"/>
    <col min="6154" max="6154" width="0.625" style="2" customWidth="1"/>
    <col min="6155" max="6155" width="0.5" style="2" customWidth="1"/>
    <col min="6156" max="6156" width="11" style="2" customWidth="1"/>
    <col min="6157" max="6158" width="8.625" style="2" customWidth="1"/>
    <col min="6159" max="6159" width="0.625" style="2" customWidth="1"/>
    <col min="6160" max="6160" width="0.5" style="2" customWidth="1"/>
    <col min="6161" max="6161" width="10.625" style="2" customWidth="1"/>
    <col min="6162" max="6163" width="8.625" style="2" customWidth="1"/>
    <col min="6164" max="6164" width="0.875" style="2" customWidth="1"/>
    <col min="6165" max="6165" width="0.5" style="2" customWidth="1"/>
    <col min="6166" max="6166" width="10.625" style="2" customWidth="1"/>
    <col min="6167" max="6168" width="8.625" style="2" customWidth="1"/>
    <col min="6169" max="6169" width="0.75" style="2" customWidth="1"/>
    <col min="6170" max="6170" width="0.5" style="2" customWidth="1"/>
    <col min="6171" max="6171" width="10.625" style="2" customWidth="1"/>
    <col min="6172" max="6173" width="8.625" style="2" customWidth="1"/>
    <col min="6174" max="6174" width="0.875" style="2" customWidth="1"/>
    <col min="6175" max="6175" width="0.5" style="2" customWidth="1"/>
    <col min="6176" max="6176" width="8.5" style="2" customWidth="1"/>
    <col min="6177" max="6178" width="7.375" style="2" customWidth="1"/>
    <col min="6179" max="6179" width="0.5" style="2" customWidth="1"/>
    <col min="6180" max="6180" width="8.5" style="2" customWidth="1"/>
    <col min="6181" max="6181" width="1.5" style="2" customWidth="1"/>
    <col min="6182" max="6182" width="6.75" style="2" customWidth="1"/>
    <col min="6183" max="6183" width="7.5" style="2" customWidth="1"/>
    <col min="6184" max="6184" width="0.875" style="2" customWidth="1"/>
    <col min="6185" max="6185" width="0.5" style="2" customWidth="1"/>
    <col min="6186" max="6186" width="8.5" style="2" customWidth="1"/>
    <col min="6187" max="6188" width="7.75" style="2" customWidth="1"/>
    <col min="6189" max="6190" width="0.5" style="2" customWidth="1"/>
    <col min="6191" max="6191" width="8.5" style="2" customWidth="1"/>
    <col min="6192" max="6192" width="1.5" style="2" customWidth="1"/>
    <col min="6193" max="6193" width="6.75" style="2" customWidth="1"/>
    <col min="6194" max="6194" width="7.75" style="2" customWidth="1"/>
    <col min="6195" max="6400" width="9" style="2"/>
    <col min="6401" max="6401" width="0.5" style="2" customWidth="1"/>
    <col min="6402" max="6402" width="11.125" style="2" customWidth="1"/>
    <col min="6403" max="6404" width="8.625" style="2" customWidth="1"/>
    <col min="6405" max="6405" width="0.625" style="2" customWidth="1"/>
    <col min="6406" max="6406" width="0.5" style="2" customWidth="1"/>
    <col min="6407" max="6407" width="11.125" style="2" customWidth="1"/>
    <col min="6408" max="6409" width="8.625" style="2" customWidth="1"/>
    <col min="6410" max="6410" width="0.625" style="2" customWidth="1"/>
    <col min="6411" max="6411" width="0.5" style="2" customWidth="1"/>
    <col min="6412" max="6412" width="11" style="2" customWidth="1"/>
    <col min="6413" max="6414" width="8.625" style="2" customWidth="1"/>
    <col min="6415" max="6415" width="0.625" style="2" customWidth="1"/>
    <col min="6416" max="6416" width="0.5" style="2" customWidth="1"/>
    <col min="6417" max="6417" width="10.625" style="2" customWidth="1"/>
    <col min="6418" max="6419" width="8.625" style="2" customWidth="1"/>
    <col min="6420" max="6420" width="0.875" style="2" customWidth="1"/>
    <col min="6421" max="6421" width="0.5" style="2" customWidth="1"/>
    <col min="6422" max="6422" width="10.625" style="2" customWidth="1"/>
    <col min="6423" max="6424" width="8.625" style="2" customWidth="1"/>
    <col min="6425" max="6425" width="0.75" style="2" customWidth="1"/>
    <col min="6426" max="6426" width="0.5" style="2" customWidth="1"/>
    <col min="6427" max="6427" width="10.625" style="2" customWidth="1"/>
    <col min="6428" max="6429" width="8.625" style="2" customWidth="1"/>
    <col min="6430" max="6430" width="0.875" style="2" customWidth="1"/>
    <col min="6431" max="6431" width="0.5" style="2" customWidth="1"/>
    <col min="6432" max="6432" width="8.5" style="2" customWidth="1"/>
    <col min="6433" max="6434" width="7.375" style="2" customWidth="1"/>
    <col min="6435" max="6435" width="0.5" style="2" customWidth="1"/>
    <col min="6436" max="6436" width="8.5" style="2" customWidth="1"/>
    <col min="6437" max="6437" width="1.5" style="2" customWidth="1"/>
    <col min="6438" max="6438" width="6.75" style="2" customWidth="1"/>
    <col min="6439" max="6439" width="7.5" style="2" customWidth="1"/>
    <col min="6440" max="6440" width="0.875" style="2" customWidth="1"/>
    <col min="6441" max="6441" width="0.5" style="2" customWidth="1"/>
    <col min="6442" max="6442" width="8.5" style="2" customWidth="1"/>
    <col min="6443" max="6444" width="7.75" style="2" customWidth="1"/>
    <col min="6445" max="6446" width="0.5" style="2" customWidth="1"/>
    <col min="6447" max="6447" width="8.5" style="2" customWidth="1"/>
    <col min="6448" max="6448" width="1.5" style="2" customWidth="1"/>
    <col min="6449" max="6449" width="6.75" style="2" customWidth="1"/>
    <col min="6450" max="6450" width="7.75" style="2" customWidth="1"/>
    <col min="6451" max="6656" width="9" style="2"/>
    <col min="6657" max="6657" width="0.5" style="2" customWidth="1"/>
    <col min="6658" max="6658" width="11.125" style="2" customWidth="1"/>
    <col min="6659" max="6660" width="8.625" style="2" customWidth="1"/>
    <col min="6661" max="6661" width="0.625" style="2" customWidth="1"/>
    <col min="6662" max="6662" width="0.5" style="2" customWidth="1"/>
    <col min="6663" max="6663" width="11.125" style="2" customWidth="1"/>
    <col min="6664" max="6665" width="8.625" style="2" customWidth="1"/>
    <col min="6666" max="6666" width="0.625" style="2" customWidth="1"/>
    <col min="6667" max="6667" width="0.5" style="2" customWidth="1"/>
    <col min="6668" max="6668" width="11" style="2" customWidth="1"/>
    <col min="6669" max="6670" width="8.625" style="2" customWidth="1"/>
    <col min="6671" max="6671" width="0.625" style="2" customWidth="1"/>
    <col min="6672" max="6672" width="0.5" style="2" customWidth="1"/>
    <col min="6673" max="6673" width="10.625" style="2" customWidth="1"/>
    <col min="6674" max="6675" width="8.625" style="2" customWidth="1"/>
    <col min="6676" max="6676" width="0.875" style="2" customWidth="1"/>
    <col min="6677" max="6677" width="0.5" style="2" customWidth="1"/>
    <col min="6678" max="6678" width="10.625" style="2" customWidth="1"/>
    <col min="6679" max="6680" width="8.625" style="2" customWidth="1"/>
    <col min="6681" max="6681" width="0.75" style="2" customWidth="1"/>
    <col min="6682" max="6682" width="0.5" style="2" customWidth="1"/>
    <col min="6683" max="6683" width="10.625" style="2" customWidth="1"/>
    <col min="6684" max="6685" width="8.625" style="2" customWidth="1"/>
    <col min="6686" max="6686" width="0.875" style="2" customWidth="1"/>
    <col min="6687" max="6687" width="0.5" style="2" customWidth="1"/>
    <col min="6688" max="6688" width="8.5" style="2" customWidth="1"/>
    <col min="6689" max="6690" width="7.375" style="2" customWidth="1"/>
    <col min="6691" max="6691" width="0.5" style="2" customWidth="1"/>
    <col min="6692" max="6692" width="8.5" style="2" customWidth="1"/>
    <col min="6693" max="6693" width="1.5" style="2" customWidth="1"/>
    <col min="6694" max="6694" width="6.75" style="2" customWidth="1"/>
    <col min="6695" max="6695" width="7.5" style="2" customWidth="1"/>
    <col min="6696" max="6696" width="0.875" style="2" customWidth="1"/>
    <col min="6697" max="6697" width="0.5" style="2" customWidth="1"/>
    <col min="6698" max="6698" width="8.5" style="2" customWidth="1"/>
    <col min="6699" max="6700" width="7.75" style="2" customWidth="1"/>
    <col min="6701" max="6702" width="0.5" style="2" customWidth="1"/>
    <col min="6703" max="6703" width="8.5" style="2" customWidth="1"/>
    <col min="6704" max="6704" width="1.5" style="2" customWidth="1"/>
    <col min="6705" max="6705" width="6.75" style="2" customWidth="1"/>
    <col min="6706" max="6706" width="7.75" style="2" customWidth="1"/>
    <col min="6707" max="6912" width="9" style="2"/>
    <col min="6913" max="6913" width="0.5" style="2" customWidth="1"/>
    <col min="6914" max="6914" width="11.125" style="2" customWidth="1"/>
    <col min="6915" max="6916" width="8.625" style="2" customWidth="1"/>
    <col min="6917" max="6917" width="0.625" style="2" customWidth="1"/>
    <col min="6918" max="6918" width="0.5" style="2" customWidth="1"/>
    <col min="6919" max="6919" width="11.125" style="2" customWidth="1"/>
    <col min="6920" max="6921" width="8.625" style="2" customWidth="1"/>
    <col min="6922" max="6922" width="0.625" style="2" customWidth="1"/>
    <col min="6923" max="6923" width="0.5" style="2" customWidth="1"/>
    <col min="6924" max="6924" width="11" style="2" customWidth="1"/>
    <col min="6925" max="6926" width="8.625" style="2" customWidth="1"/>
    <col min="6927" max="6927" width="0.625" style="2" customWidth="1"/>
    <col min="6928" max="6928" width="0.5" style="2" customWidth="1"/>
    <col min="6929" max="6929" width="10.625" style="2" customWidth="1"/>
    <col min="6930" max="6931" width="8.625" style="2" customWidth="1"/>
    <col min="6932" max="6932" width="0.875" style="2" customWidth="1"/>
    <col min="6933" max="6933" width="0.5" style="2" customWidth="1"/>
    <col min="6934" max="6934" width="10.625" style="2" customWidth="1"/>
    <col min="6935" max="6936" width="8.625" style="2" customWidth="1"/>
    <col min="6937" max="6937" width="0.75" style="2" customWidth="1"/>
    <col min="6938" max="6938" width="0.5" style="2" customWidth="1"/>
    <col min="6939" max="6939" width="10.625" style="2" customWidth="1"/>
    <col min="6940" max="6941" width="8.625" style="2" customWidth="1"/>
    <col min="6942" max="6942" width="0.875" style="2" customWidth="1"/>
    <col min="6943" max="6943" width="0.5" style="2" customWidth="1"/>
    <col min="6944" max="6944" width="8.5" style="2" customWidth="1"/>
    <col min="6945" max="6946" width="7.375" style="2" customWidth="1"/>
    <col min="6947" max="6947" width="0.5" style="2" customWidth="1"/>
    <col min="6948" max="6948" width="8.5" style="2" customWidth="1"/>
    <col min="6949" max="6949" width="1.5" style="2" customWidth="1"/>
    <col min="6950" max="6950" width="6.75" style="2" customWidth="1"/>
    <col min="6951" max="6951" width="7.5" style="2" customWidth="1"/>
    <col min="6952" max="6952" width="0.875" style="2" customWidth="1"/>
    <col min="6953" max="6953" width="0.5" style="2" customWidth="1"/>
    <col min="6954" max="6954" width="8.5" style="2" customWidth="1"/>
    <col min="6955" max="6956" width="7.75" style="2" customWidth="1"/>
    <col min="6957" max="6958" width="0.5" style="2" customWidth="1"/>
    <col min="6959" max="6959" width="8.5" style="2" customWidth="1"/>
    <col min="6960" max="6960" width="1.5" style="2" customWidth="1"/>
    <col min="6961" max="6961" width="6.75" style="2" customWidth="1"/>
    <col min="6962" max="6962" width="7.75" style="2" customWidth="1"/>
    <col min="6963" max="7168" width="9" style="2"/>
    <col min="7169" max="7169" width="0.5" style="2" customWidth="1"/>
    <col min="7170" max="7170" width="11.125" style="2" customWidth="1"/>
    <col min="7171" max="7172" width="8.625" style="2" customWidth="1"/>
    <col min="7173" max="7173" width="0.625" style="2" customWidth="1"/>
    <col min="7174" max="7174" width="0.5" style="2" customWidth="1"/>
    <col min="7175" max="7175" width="11.125" style="2" customWidth="1"/>
    <col min="7176" max="7177" width="8.625" style="2" customWidth="1"/>
    <col min="7178" max="7178" width="0.625" style="2" customWidth="1"/>
    <col min="7179" max="7179" width="0.5" style="2" customWidth="1"/>
    <col min="7180" max="7180" width="11" style="2" customWidth="1"/>
    <col min="7181" max="7182" width="8.625" style="2" customWidth="1"/>
    <col min="7183" max="7183" width="0.625" style="2" customWidth="1"/>
    <col min="7184" max="7184" width="0.5" style="2" customWidth="1"/>
    <col min="7185" max="7185" width="10.625" style="2" customWidth="1"/>
    <col min="7186" max="7187" width="8.625" style="2" customWidth="1"/>
    <col min="7188" max="7188" width="0.875" style="2" customWidth="1"/>
    <col min="7189" max="7189" width="0.5" style="2" customWidth="1"/>
    <col min="7190" max="7190" width="10.625" style="2" customWidth="1"/>
    <col min="7191" max="7192" width="8.625" style="2" customWidth="1"/>
    <col min="7193" max="7193" width="0.75" style="2" customWidth="1"/>
    <col min="7194" max="7194" width="0.5" style="2" customWidth="1"/>
    <col min="7195" max="7195" width="10.625" style="2" customWidth="1"/>
    <col min="7196" max="7197" width="8.625" style="2" customWidth="1"/>
    <col min="7198" max="7198" width="0.875" style="2" customWidth="1"/>
    <col min="7199" max="7199" width="0.5" style="2" customWidth="1"/>
    <col min="7200" max="7200" width="8.5" style="2" customWidth="1"/>
    <col min="7201" max="7202" width="7.375" style="2" customWidth="1"/>
    <col min="7203" max="7203" width="0.5" style="2" customWidth="1"/>
    <col min="7204" max="7204" width="8.5" style="2" customWidth="1"/>
    <col min="7205" max="7205" width="1.5" style="2" customWidth="1"/>
    <col min="7206" max="7206" width="6.75" style="2" customWidth="1"/>
    <col min="7207" max="7207" width="7.5" style="2" customWidth="1"/>
    <col min="7208" max="7208" width="0.875" style="2" customWidth="1"/>
    <col min="7209" max="7209" width="0.5" style="2" customWidth="1"/>
    <col min="7210" max="7210" width="8.5" style="2" customWidth="1"/>
    <col min="7211" max="7212" width="7.75" style="2" customWidth="1"/>
    <col min="7213" max="7214" width="0.5" style="2" customWidth="1"/>
    <col min="7215" max="7215" width="8.5" style="2" customWidth="1"/>
    <col min="7216" max="7216" width="1.5" style="2" customWidth="1"/>
    <col min="7217" max="7217" width="6.75" style="2" customWidth="1"/>
    <col min="7218" max="7218" width="7.75" style="2" customWidth="1"/>
    <col min="7219" max="7424" width="9" style="2"/>
    <col min="7425" max="7425" width="0.5" style="2" customWidth="1"/>
    <col min="7426" max="7426" width="11.125" style="2" customWidth="1"/>
    <col min="7427" max="7428" width="8.625" style="2" customWidth="1"/>
    <col min="7429" max="7429" width="0.625" style="2" customWidth="1"/>
    <col min="7430" max="7430" width="0.5" style="2" customWidth="1"/>
    <col min="7431" max="7431" width="11.125" style="2" customWidth="1"/>
    <col min="7432" max="7433" width="8.625" style="2" customWidth="1"/>
    <col min="7434" max="7434" width="0.625" style="2" customWidth="1"/>
    <col min="7435" max="7435" width="0.5" style="2" customWidth="1"/>
    <col min="7436" max="7436" width="11" style="2" customWidth="1"/>
    <col min="7437" max="7438" width="8.625" style="2" customWidth="1"/>
    <col min="7439" max="7439" width="0.625" style="2" customWidth="1"/>
    <col min="7440" max="7440" width="0.5" style="2" customWidth="1"/>
    <col min="7441" max="7441" width="10.625" style="2" customWidth="1"/>
    <col min="7442" max="7443" width="8.625" style="2" customWidth="1"/>
    <col min="7444" max="7444" width="0.875" style="2" customWidth="1"/>
    <col min="7445" max="7445" width="0.5" style="2" customWidth="1"/>
    <col min="7446" max="7446" width="10.625" style="2" customWidth="1"/>
    <col min="7447" max="7448" width="8.625" style="2" customWidth="1"/>
    <col min="7449" max="7449" width="0.75" style="2" customWidth="1"/>
    <col min="7450" max="7450" width="0.5" style="2" customWidth="1"/>
    <col min="7451" max="7451" width="10.625" style="2" customWidth="1"/>
    <col min="7452" max="7453" width="8.625" style="2" customWidth="1"/>
    <col min="7454" max="7454" width="0.875" style="2" customWidth="1"/>
    <col min="7455" max="7455" width="0.5" style="2" customWidth="1"/>
    <col min="7456" max="7456" width="8.5" style="2" customWidth="1"/>
    <col min="7457" max="7458" width="7.375" style="2" customWidth="1"/>
    <col min="7459" max="7459" width="0.5" style="2" customWidth="1"/>
    <col min="7460" max="7460" width="8.5" style="2" customWidth="1"/>
    <col min="7461" max="7461" width="1.5" style="2" customWidth="1"/>
    <col min="7462" max="7462" width="6.75" style="2" customWidth="1"/>
    <col min="7463" max="7463" width="7.5" style="2" customWidth="1"/>
    <col min="7464" max="7464" width="0.875" style="2" customWidth="1"/>
    <col min="7465" max="7465" width="0.5" style="2" customWidth="1"/>
    <col min="7466" max="7466" width="8.5" style="2" customWidth="1"/>
    <col min="7467" max="7468" width="7.75" style="2" customWidth="1"/>
    <col min="7469" max="7470" width="0.5" style="2" customWidth="1"/>
    <col min="7471" max="7471" width="8.5" style="2" customWidth="1"/>
    <col min="7472" max="7472" width="1.5" style="2" customWidth="1"/>
    <col min="7473" max="7473" width="6.75" style="2" customWidth="1"/>
    <col min="7474" max="7474" width="7.75" style="2" customWidth="1"/>
    <col min="7475" max="7680" width="9" style="2"/>
    <col min="7681" max="7681" width="0.5" style="2" customWidth="1"/>
    <col min="7682" max="7682" width="11.125" style="2" customWidth="1"/>
    <col min="7683" max="7684" width="8.625" style="2" customWidth="1"/>
    <col min="7685" max="7685" width="0.625" style="2" customWidth="1"/>
    <col min="7686" max="7686" width="0.5" style="2" customWidth="1"/>
    <col min="7687" max="7687" width="11.125" style="2" customWidth="1"/>
    <col min="7688" max="7689" width="8.625" style="2" customWidth="1"/>
    <col min="7690" max="7690" width="0.625" style="2" customWidth="1"/>
    <col min="7691" max="7691" width="0.5" style="2" customWidth="1"/>
    <col min="7692" max="7692" width="11" style="2" customWidth="1"/>
    <col min="7693" max="7694" width="8.625" style="2" customWidth="1"/>
    <col min="7695" max="7695" width="0.625" style="2" customWidth="1"/>
    <col min="7696" max="7696" width="0.5" style="2" customWidth="1"/>
    <col min="7697" max="7697" width="10.625" style="2" customWidth="1"/>
    <col min="7698" max="7699" width="8.625" style="2" customWidth="1"/>
    <col min="7700" max="7700" width="0.875" style="2" customWidth="1"/>
    <col min="7701" max="7701" width="0.5" style="2" customWidth="1"/>
    <col min="7702" max="7702" width="10.625" style="2" customWidth="1"/>
    <col min="7703" max="7704" width="8.625" style="2" customWidth="1"/>
    <col min="7705" max="7705" width="0.75" style="2" customWidth="1"/>
    <col min="7706" max="7706" width="0.5" style="2" customWidth="1"/>
    <col min="7707" max="7707" width="10.625" style="2" customWidth="1"/>
    <col min="7708" max="7709" width="8.625" style="2" customWidth="1"/>
    <col min="7710" max="7710" width="0.875" style="2" customWidth="1"/>
    <col min="7711" max="7711" width="0.5" style="2" customWidth="1"/>
    <col min="7712" max="7712" width="8.5" style="2" customWidth="1"/>
    <col min="7713" max="7714" width="7.375" style="2" customWidth="1"/>
    <col min="7715" max="7715" width="0.5" style="2" customWidth="1"/>
    <col min="7716" max="7716" width="8.5" style="2" customWidth="1"/>
    <col min="7717" max="7717" width="1.5" style="2" customWidth="1"/>
    <col min="7718" max="7718" width="6.75" style="2" customWidth="1"/>
    <col min="7719" max="7719" width="7.5" style="2" customWidth="1"/>
    <col min="7720" max="7720" width="0.875" style="2" customWidth="1"/>
    <col min="7721" max="7721" width="0.5" style="2" customWidth="1"/>
    <col min="7722" max="7722" width="8.5" style="2" customWidth="1"/>
    <col min="7723" max="7724" width="7.75" style="2" customWidth="1"/>
    <col min="7725" max="7726" width="0.5" style="2" customWidth="1"/>
    <col min="7727" max="7727" width="8.5" style="2" customWidth="1"/>
    <col min="7728" max="7728" width="1.5" style="2" customWidth="1"/>
    <col min="7729" max="7729" width="6.75" style="2" customWidth="1"/>
    <col min="7730" max="7730" width="7.75" style="2" customWidth="1"/>
    <col min="7731" max="7936" width="9" style="2"/>
    <col min="7937" max="7937" width="0.5" style="2" customWidth="1"/>
    <col min="7938" max="7938" width="11.125" style="2" customWidth="1"/>
    <col min="7939" max="7940" width="8.625" style="2" customWidth="1"/>
    <col min="7941" max="7941" width="0.625" style="2" customWidth="1"/>
    <col min="7942" max="7942" width="0.5" style="2" customWidth="1"/>
    <col min="7943" max="7943" width="11.125" style="2" customWidth="1"/>
    <col min="7944" max="7945" width="8.625" style="2" customWidth="1"/>
    <col min="7946" max="7946" width="0.625" style="2" customWidth="1"/>
    <col min="7947" max="7947" width="0.5" style="2" customWidth="1"/>
    <col min="7948" max="7948" width="11" style="2" customWidth="1"/>
    <col min="7949" max="7950" width="8.625" style="2" customWidth="1"/>
    <col min="7951" max="7951" width="0.625" style="2" customWidth="1"/>
    <col min="7952" max="7952" width="0.5" style="2" customWidth="1"/>
    <col min="7953" max="7953" width="10.625" style="2" customWidth="1"/>
    <col min="7954" max="7955" width="8.625" style="2" customWidth="1"/>
    <col min="7956" max="7956" width="0.875" style="2" customWidth="1"/>
    <col min="7957" max="7957" width="0.5" style="2" customWidth="1"/>
    <col min="7958" max="7958" width="10.625" style="2" customWidth="1"/>
    <col min="7959" max="7960" width="8.625" style="2" customWidth="1"/>
    <col min="7961" max="7961" width="0.75" style="2" customWidth="1"/>
    <col min="7962" max="7962" width="0.5" style="2" customWidth="1"/>
    <col min="7963" max="7963" width="10.625" style="2" customWidth="1"/>
    <col min="7964" max="7965" width="8.625" style="2" customWidth="1"/>
    <col min="7966" max="7966" width="0.875" style="2" customWidth="1"/>
    <col min="7967" max="7967" width="0.5" style="2" customWidth="1"/>
    <col min="7968" max="7968" width="8.5" style="2" customWidth="1"/>
    <col min="7969" max="7970" width="7.375" style="2" customWidth="1"/>
    <col min="7971" max="7971" width="0.5" style="2" customWidth="1"/>
    <col min="7972" max="7972" width="8.5" style="2" customWidth="1"/>
    <col min="7973" max="7973" width="1.5" style="2" customWidth="1"/>
    <col min="7974" max="7974" width="6.75" style="2" customWidth="1"/>
    <col min="7975" max="7975" width="7.5" style="2" customWidth="1"/>
    <col min="7976" max="7976" width="0.875" style="2" customWidth="1"/>
    <col min="7977" max="7977" width="0.5" style="2" customWidth="1"/>
    <col min="7978" max="7978" width="8.5" style="2" customWidth="1"/>
    <col min="7979" max="7980" width="7.75" style="2" customWidth="1"/>
    <col min="7981" max="7982" width="0.5" style="2" customWidth="1"/>
    <col min="7983" max="7983" width="8.5" style="2" customWidth="1"/>
    <col min="7984" max="7984" width="1.5" style="2" customWidth="1"/>
    <col min="7985" max="7985" width="6.75" style="2" customWidth="1"/>
    <col min="7986" max="7986" width="7.75" style="2" customWidth="1"/>
    <col min="7987" max="8192" width="9" style="2"/>
    <col min="8193" max="8193" width="0.5" style="2" customWidth="1"/>
    <col min="8194" max="8194" width="11.125" style="2" customWidth="1"/>
    <col min="8195" max="8196" width="8.625" style="2" customWidth="1"/>
    <col min="8197" max="8197" width="0.625" style="2" customWidth="1"/>
    <col min="8198" max="8198" width="0.5" style="2" customWidth="1"/>
    <col min="8199" max="8199" width="11.125" style="2" customWidth="1"/>
    <col min="8200" max="8201" width="8.625" style="2" customWidth="1"/>
    <col min="8202" max="8202" width="0.625" style="2" customWidth="1"/>
    <col min="8203" max="8203" width="0.5" style="2" customWidth="1"/>
    <col min="8204" max="8204" width="11" style="2" customWidth="1"/>
    <col min="8205" max="8206" width="8.625" style="2" customWidth="1"/>
    <col min="8207" max="8207" width="0.625" style="2" customWidth="1"/>
    <col min="8208" max="8208" width="0.5" style="2" customWidth="1"/>
    <col min="8209" max="8209" width="10.625" style="2" customWidth="1"/>
    <col min="8210" max="8211" width="8.625" style="2" customWidth="1"/>
    <col min="8212" max="8212" width="0.875" style="2" customWidth="1"/>
    <col min="8213" max="8213" width="0.5" style="2" customWidth="1"/>
    <col min="8214" max="8214" width="10.625" style="2" customWidth="1"/>
    <col min="8215" max="8216" width="8.625" style="2" customWidth="1"/>
    <col min="8217" max="8217" width="0.75" style="2" customWidth="1"/>
    <col min="8218" max="8218" width="0.5" style="2" customWidth="1"/>
    <col min="8219" max="8219" width="10.625" style="2" customWidth="1"/>
    <col min="8220" max="8221" width="8.625" style="2" customWidth="1"/>
    <col min="8222" max="8222" width="0.875" style="2" customWidth="1"/>
    <col min="8223" max="8223" width="0.5" style="2" customWidth="1"/>
    <col min="8224" max="8224" width="8.5" style="2" customWidth="1"/>
    <col min="8225" max="8226" width="7.375" style="2" customWidth="1"/>
    <col min="8227" max="8227" width="0.5" style="2" customWidth="1"/>
    <col min="8228" max="8228" width="8.5" style="2" customWidth="1"/>
    <col min="8229" max="8229" width="1.5" style="2" customWidth="1"/>
    <col min="8230" max="8230" width="6.75" style="2" customWidth="1"/>
    <col min="8231" max="8231" width="7.5" style="2" customWidth="1"/>
    <col min="8232" max="8232" width="0.875" style="2" customWidth="1"/>
    <col min="8233" max="8233" width="0.5" style="2" customWidth="1"/>
    <col min="8234" max="8234" width="8.5" style="2" customWidth="1"/>
    <col min="8235" max="8236" width="7.75" style="2" customWidth="1"/>
    <col min="8237" max="8238" width="0.5" style="2" customWidth="1"/>
    <col min="8239" max="8239" width="8.5" style="2" customWidth="1"/>
    <col min="8240" max="8240" width="1.5" style="2" customWidth="1"/>
    <col min="8241" max="8241" width="6.75" style="2" customWidth="1"/>
    <col min="8242" max="8242" width="7.75" style="2" customWidth="1"/>
    <col min="8243" max="8448" width="9" style="2"/>
    <col min="8449" max="8449" width="0.5" style="2" customWidth="1"/>
    <col min="8450" max="8450" width="11.125" style="2" customWidth="1"/>
    <col min="8451" max="8452" width="8.625" style="2" customWidth="1"/>
    <col min="8453" max="8453" width="0.625" style="2" customWidth="1"/>
    <col min="8454" max="8454" width="0.5" style="2" customWidth="1"/>
    <col min="8455" max="8455" width="11.125" style="2" customWidth="1"/>
    <col min="8456" max="8457" width="8.625" style="2" customWidth="1"/>
    <col min="8458" max="8458" width="0.625" style="2" customWidth="1"/>
    <col min="8459" max="8459" width="0.5" style="2" customWidth="1"/>
    <col min="8460" max="8460" width="11" style="2" customWidth="1"/>
    <col min="8461" max="8462" width="8.625" style="2" customWidth="1"/>
    <col min="8463" max="8463" width="0.625" style="2" customWidth="1"/>
    <col min="8464" max="8464" width="0.5" style="2" customWidth="1"/>
    <col min="8465" max="8465" width="10.625" style="2" customWidth="1"/>
    <col min="8466" max="8467" width="8.625" style="2" customWidth="1"/>
    <col min="8468" max="8468" width="0.875" style="2" customWidth="1"/>
    <col min="8469" max="8469" width="0.5" style="2" customWidth="1"/>
    <col min="8470" max="8470" width="10.625" style="2" customWidth="1"/>
    <col min="8471" max="8472" width="8.625" style="2" customWidth="1"/>
    <col min="8473" max="8473" width="0.75" style="2" customWidth="1"/>
    <col min="8474" max="8474" width="0.5" style="2" customWidth="1"/>
    <col min="8475" max="8475" width="10.625" style="2" customWidth="1"/>
    <col min="8476" max="8477" width="8.625" style="2" customWidth="1"/>
    <col min="8478" max="8478" width="0.875" style="2" customWidth="1"/>
    <col min="8479" max="8479" width="0.5" style="2" customWidth="1"/>
    <col min="8480" max="8480" width="8.5" style="2" customWidth="1"/>
    <col min="8481" max="8482" width="7.375" style="2" customWidth="1"/>
    <col min="8483" max="8483" width="0.5" style="2" customWidth="1"/>
    <col min="8484" max="8484" width="8.5" style="2" customWidth="1"/>
    <col min="8485" max="8485" width="1.5" style="2" customWidth="1"/>
    <col min="8486" max="8486" width="6.75" style="2" customWidth="1"/>
    <col min="8487" max="8487" width="7.5" style="2" customWidth="1"/>
    <col min="8488" max="8488" width="0.875" style="2" customWidth="1"/>
    <col min="8489" max="8489" width="0.5" style="2" customWidth="1"/>
    <col min="8490" max="8490" width="8.5" style="2" customWidth="1"/>
    <col min="8491" max="8492" width="7.75" style="2" customWidth="1"/>
    <col min="8493" max="8494" width="0.5" style="2" customWidth="1"/>
    <col min="8495" max="8495" width="8.5" style="2" customWidth="1"/>
    <col min="8496" max="8496" width="1.5" style="2" customWidth="1"/>
    <col min="8497" max="8497" width="6.75" style="2" customWidth="1"/>
    <col min="8498" max="8498" width="7.75" style="2" customWidth="1"/>
    <col min="8499" max="8704" width="9" style="2"/>
    <col min="8705" max="8705" width="0.5" style="2" customWidth="1"/>
    <col min="8706" max="8706" width="11.125" style="2" customWidth="1"/>
    <col min="8707" max="8708" width="8.625" style="2" customWidth="1"/>
    <col min="8709" max="8709" width="0.625" style="2" customWidth="1"/>
    <col min="8710" max="8710" width="0.5" style="2" customWidth="1"/>
    <col min="8711" max="8711" width="11.125" style="2" customWidth="1"/>
    <col min="8712" max="8713" width="8.625" style="2" customWidth="1"/>
    <col min="8714" max="8714" width="0.625" style="2" customWidth="1"/>
    <col min="8715" max="8715" width="0.5" style="2" customWidth="1"/>
    <col min="8716" max="8716" width="11" style="2" customWidth="1"/>
    <col min="8717" max="8718" width="8.625" style="2" customWidth="1"/>
    <col min="8719" max="8719" width="0.625" style="2" customWidth="1"/>
    <col min="8720" max="8720" width="0.5" style="2" customWidth="1"/>
    <col min="8721" max="8721" width="10.625" style="2" customWidth="1"/>
    <col min="8722" max="8723" width="8.625" style="2" customWidth="1"/>
    <col min="8724" max="8724" width="0.875" style="2" customWidth="1"/>
    <col min="8725" max="8725" width="0.5" style="2" customWidth="1"/>
    <col min="8726" max="8726" width="10.625" style="2" customWidth="1"/>
    <col min="8727" max="8728" width="8.625" style="2" customWidth="1"/>
    <col min="8729" max="8729" width="0.75" style="2" customWidth="1"/>
    <col min="8730" max="8730" width="0.5" style="2" customWidth="1"/>
    <col min="8731" max="8731" width="10.625" style="2" customWidth="1"/>
    <col min="8732" max="8733" width="8.625" style="2" customWidth="1"/>
    <col min="8734" max="8734" width="0.875" style="2" customWidth="1"/>
    <col min="8735" max="8735" width="0.5" style="2" customWidth="1"/>
    <col min="8736" max="8736" width="8.5" style="2" customWidth="1"/>
    <col min="8737" max="8738" width="7.375" style="2" customWidth="1"/>
    <col min="8739" max="8739" width="0.5" style="2" customWidth="1"/>
    <col min="8740" max="8740" width="8.5" style="2" customWidth="1"/>
    <col min="8741" max="8741" width="1.5" style="2" customWidth="1"/>
    <col min="8742" max="8742" width="6.75" style="2" customWidth="1"/>
    <col min="8743" max="8743" width="7.5" style="2" customWidth="1"/>
    <col min="8744" max="8744" width="0.875" style="2" customWidth="1"/>
    <col min="8745" max="8745" width="0.5" style="2" customWidth="1"/>
    <col min="8746" max="8746" width="8.5" style="2" customWidth="1"/>
    <col min="8747" max="8748" width="7.75" style="2" customWidth="1"/>
    <col min="8749" max="8750" width="0.5" style="2" customWidth="1"/>
    <col min="8751" max="8751" width="8.5" style="2" customWidth="1"/>
    <col min="8752" max="8752" width="1.5" style="2" customWidth="1"/>
    <col min="8753" max="8753" width="6.75" style="2" customWidth="1"/>
    <col min="8754" max="8754" width="7.75" style="2" customWidth="1"/>
    <col min="8755" max="8960" width="9" style="2"/>
    <col min="8961" max="8961" width="0.5" style="2" customWidth="1"/>
    <col min="8962" max="8962" width="11.125" style="2" customWidth="1"/>
    <col min="8963" max="8964" width="8.625" style="2" customWidth="1"/>
    <col min="8965" max="8965" width="0.625" style="2" customWidth="1"/>
    <col min="8966" max="8966" width="0.5" style="2" customWidth="1"/>
    <col min="8967" max="8967" width="11.125" style="2" customWidth="1"/>
    <col min="8968" max="8969" width="8.625" style="2" customWidth="1"/>
    <col min="8970" max="8970" width="0.625" style="2" customWidth="1"/>
    <col min="8971" max="8971" width="0.5" style="2" customWidth="1"/>
    <col min="8972" max="8972" width="11" style="2" customWidth="1"/>
    <col min="8973" max="8974" width="8.625" style="2" customWidth="1"/>
    <col min="8975" max="8975" width="0.625" style="2" customWidth="1"/>
    <col min="8976" max="8976" width="0.5" style="2" customWidth="1"/>
    <col min="8977" max="8977" width="10.625" style="2" customWidth="1"/>
    <col min="8978" max="8979" width="8.625" style="2" customWidth="1"/>
    <col min="8980" max="8980" width="0.875" style="2" customWidth="1"/>
    <col min="8981" max="8981" width="0.5" style="2" customWidth="1"/>
    <col min="8982" max="8982" width="10.625" style="2" customWidth="1"/>
    <col min="8983" max="8984" width="8.625" style="2" customWidth="1"/>
    <col min="8985" max="8985" width="0.75" style="2" customWidth="1"/>
    <col min="8986" max="8986" width="0.5" style="2" customWidth="1"/>
    <col min="8987" max="8987" width="10.625" style="2" customWidth="1"/>
    <col min="8988" max="8989" width="8.625" style="2" customWidth="1"/>
    <col min="8990" max="8990" width="0.875" style="2" customWidth="1"/>
    <col min="8991" max="8991" width="0.5" style="2" customWidth="1"/>
    <col min="8992" max="8992" width="8.5" style="2" customWidth="1"/>
    <col min="8993" max="8994" width="7.375" style="2" customWidth="1"/>
    <col min="8995" max="8995" width="0.5" style="2" customWidth="1"/>
    <col min="8996" max="8996" width="8.5" style="2" customWidth="1"/>
    <col min="8997" max="8997" width="1.5" style="2" customWidth="1"/>
    <col min="8998" max="8998" width="6.75" style="2" customWidth="1"/>
    <col min="8999" max="8999" width="7.5" style="2" customWidth="1"/>
    <col min="9000" max="9000" width="0.875" style="2" customWidth="1"/>
    <col min="9001" max="9001" width="0.5" style="2" customWidth="1"/>
    <col min="9002" max="9002" width="8.5" style="2" customWidth="1"/>
    <col min="9003" max="9004" width="7.75" style="2" customWidth="1"/>
    <col min="9005" max="9006" width="0.5" style="2" customWidth="1"/>
    <col min="9007" max="9007" width="8.5" style="2" customWidth="1"/>
    <col min="9008" max="9008" width="1.5" style="2" customWidth="1"/>
    <col min="9009" max="9009" width="6.75" style="2" customWidth="1"/>
    <col min="9010" max="9010" width="7.75" style="2" customWidth="1"/>
    <col min="9011" max="9216" width="9" style="2"/>
    <col min="9217" max="9217" width="0.5" style="2" customWidth="1"/>
    <col min="9218" max="9218" width="11.125" style="2" customWidth="1"/>
    <col min="9219" max="9220" width="8.625" style="2" customWidth="1"/>
    <col min="9221" max="9221" width="0.625" style="2" customWidth="1"/>
    <col min="9222" max="9222" width="0.5" style="2" customWidth="1"/>
    <col min="9223" max="9223" width="11.125" style="2" customWidth="1"/>
    <col min="9224" max="9225" width="8.625" style="2" customWidth="1"/>
    <col min="9226" max="9226" width="0.625" style="2" customWidth="1"/>
    <col min="9227" max="9227" width="0.5" style="2" customWidth="1"/>
    <col min="9228" max="9228" width="11" style="2" customWidth="1"/>
    <col min="9229" max="9230" width="8.625" style="2" customWidth="1"/>
    <col min="9231" max="9231" width="0.625" style="2" customWidth="1"/>
    <col min="9232" max="9232" width="0.5" style="2" customWidth="1"/>
    <col min="9233" max="9233" width="10.625" style="2" customWidth="1"/>
    <col min="9234" max="9235" width="8.625" style="2" customWidth="1"/>
    <col min="9236" max="9236" width="0.875" style="2" customWidth="1"/>
    <col min="9237" max="9237" width="0.5" style="2" customWidth="1"/>
    <col min="9238" max="9238" width="10.625" style="2" customWidth="1"/>
    <col min="9239" max="9240" width="8.625" style="2" customWidth="1"/>
    <col min="9241" max="9241" width="0.75" style="2" customWidth="1"/>
    <col min="9242" max="9242" width="0.5" style="2" customWidth="1"/>
    <col min="9243" max="9243" width="10.625" style="2" customWidth="1"/>
    <col min="9244" max="9245" width="8.625" style="2" customWidth="1"/>
    <col min="9246" max="9246" width="0.875" style="2" customWidth="1"/>
    <col min="9247" max="9247" width="0.5" style="2" customWidth="1"/>
    <col min="9248" max="9248" width="8.5" style="2" customWidth="1"/>
    <col min="9249" max="9250" width="7.375" style="2" customWidth="1"/>
    <col min="9251" max="9251" width="0.5" style="2" customWidth="1"/>
    <col min="9252" max="9252" width="8.5" style="2" customWidth="1"/>
    <col min="9253" max="9253" width="1.5" style="2" customWidth="1"/>
    <col min="9254" max="9254" width="6.75" style="2" customWidth="1"/>
    <col min="9255" max="9255" width="7.5" style="2" customWidth="1"/>
    <col min="9256" max="9256" width="0.875" style="2" customWidth="1"/>
    <col min="9257" max="9257" width="0.5" style="2" customWidth="1"/>
    <col min="9258" max="9258" width="8.5" style="2" customWidth="1"/>
    <col min="9259" max="9260" width="7.75" style="2" customWidth="1"/>
    <col min="9261" max="9262" width="0.5" style="2" customWidth="1"/>
    <col min="9263" max="9263" width="8.5" style="2" customWidth="1"/>
    <col min="9264" max="9264" width="1.5" style="2" customWidth="1"/>
    <col min="9265" max="9265" width="6.75" style="2" customWidth="1"/>
    <col min="9266" max="9266" width="7.75" style="2" customWidth="1"/>
    <col min="9267" max="9472" width="9" style="2"/>
    <col min="9473" max="9473" width="0.5" style="2" customWidth="1"/>
    <col min="9474" max="9474" width="11.125" style="2" customWidth="1"/>
    <col min="9475" max="9476" width="8.625" style="2" customWidth="1"/>
    <col min="9477" max="9477" width="0.625" style="2" customWidth="1"/>
    <col min="9478" max="9478" width="0.5" style="2" customWidth="1"/>
    <col min="9479" max="9479" width="11.125" style="2" customWidth="1"/>
    <col min="9480" max="9481" width="8.625" style="2" customWidth="1"/>
    <col min="9482" max="9482" width="0.625" style="2" customWidth="1"/>
    <col min="9483" max="9483" width="0.5" style="2" customWidth="1"/>
    <col min="9484" max="9484" width="11" style="2" customWidth="1"/>
    <col min="9485" max="9486" width="8.625" style="2" customWidth="1"/>
    <col min="9487" max="9487" width="0.625" style="2" customWidth="1"/>
    <col min="9488" max="9488" width="0.5" style="2" customWidth="1"/>
    <col min="9489" max="9489" width="10.625" style="2" customWidth="1"/>
    <col min="9490" max="9491" width="8.625" style="2" customWidth="1"/>
    <col min="9492" max="9492" width="0.875" style="2" customWidth="1"/>
    <col min="9493" max="9493" width="0.5" style="2" customWidth="1"/>
    <col min="9494" max="9494" width="10.625" style="2" customWidth="1"/>
    <col min="9495" max="9496" width="8.625" style="2" customWidth="1"/>
    <col min="9497" max="9497" width="0.75" style="2" customWidth="1"/>
    <col min="9498" max="9498" width="0.5" style="2" customWidth="1"/>
    <col min="9499" max="9499" width="10.625" style="2" customWidth="1"/>
    <col min="9500" max="9501" width="8.625" style="2" customWidth="1"/>
    <col min="9502" max="9502" width="0.875" style="2" customWidth="1"/>
    <col min="9503" max="9503" width="0.5" style="2" customWidth="1"/>
    <col min="9504" max="9504" width="8.5" style="2" customWidth="1"/>
    <col min="9505" max="9506" width="7.375" style="2" customWidth="1"/>
    <col min="9507" max="9507" width="0.5" style="2" customWidth="1"/>
    <col min="9508" max="9508" width="8.5" style="2" customWidth="1"/>
    <col min="9509" max="9509" width="1.5" style="2" customWidth="1"/>
    <col min="9510" max="9510" width="6.75" style="2" customWidth="1"/>
    <col min="9511" max="9511" width="7.5" style="2" customWidth="1"/>
    <col min="9512" max="9512" width="0.875" style="2" customWidth="1"/>
    <col min="9513" max="9513" width="0.5" style="2" customWidth="1"/>
    <col min="9514" max="9514" width="8.5" style="2" customWidth="1"/>
    <col min="9515" max="9516" width="7.75" style="2" customWidth="1"/>
    <col min="9517" max="9518" width="0.5" style="2" customWidth="1"/>
    <col min="9519" max="9519" width="8.5" style="2" customWidth="1"/>
    <col min="9520" max="9520" width="1.5" style="2" customWidth="1"/>
    <col min="9521" max="9521" width="6.75" style="2" customWidth="1"/>
    <col min="9522" max="9522" width="7.75" style="2" customWidth="1"/>
    <col min="9523" max="9728" width="9" style="2"/>
    <col min="9729" max="9729" width="0.5" style="2" customWidth="1"/>
    <col min="9730" max="9730" width="11.125" style="2" customWidth="1"/>
    <col min="9731" max="9732" width="8.625" style="2" customWidth="1"/>
    <col min="9733" max="9733" width="0.625" style="2" customWidth="1"/>
    <col min="9734" max="9734" width="0.5" style="2" customWidth="1"/>
    <col min="9735" max="9735" width="11.125" style="2" customWidth="1"/>
    <col min="9736" max="9737" width="8.625" style="2" customWidth="1"/>
    <col min="9738" max="9738" width="0.625" style="2" customWidth="1"/>
    <col min="9739" max="9739" width="0.5" style="2" customWidth="1"/>
    <col min="9740" max="9740" width="11" style="2" customWidth="1"/>
    <col min="9741" max="9742" width="8.625" style="2" customWidth="1"/>
    <col min="9743" max="9743" width="0.625" style="2" customWidth="1"/>
    <col min="9744" max="9744" width="0.5" style="2" customWidth="1"/>
    <col min="9745" max="9745" width="10.625" style="2" customWidth="1"/>
    <col min="9746" max="9747" width="8.625" style="2" customWidth="1"/>
    <col min="9748" max="9748" width="0.875" style="2" customWidth="1"/>
    <col min="9749" max="9749" width="0.5" style="2" customWidth="1"/>
    <col min="9750" max="9750" width="10.625" style="2" customWidth="1"/>
    <col min="9751" max="9752" width="8.625" style="2" customWidth="1"/>
    <col min="9753" max="9753" width="0.75" style="2" customWidth="1"/>
    <col min="9754" max="9754" width="0.5" style="2" customWidth="1"/>
    <col min="9755" max="9755" width="10.625" style="2" customWidth="1"/>
    <col min="9756" max="9757" width="8.625" style="2" customWidth="1"/>
    <col min="9758" max="9758" width="0.875" style="2" customWidth="1"/>
    <col min="9759" max="9759" width="0.5" style="2" customWidth="1"/>
    <col min="9760" max="9760" width="8.5" style="2" customWidth="1"/>
    <col min="9761" max="9762" width="7.375" style="2" customWidth="1"/>
    <col min="9763" max="9763" width="0.5" style="2" customWidth="1"/>
    <col min="9764" max="9764" width="8.5" style="2" customWidth="1"/>
    <col min="9765" max="9765" width="1.5" style="2" customWidth="1"/>
    <col min="9766" max="9766" width="6.75" style="2" customWidth="1"/>
    <col min="9767" max="9767" width="7.5" style="2" customWidth="1"/>
    <col min="9768" max="9768" width="0.875" style="2" customWidth="1"/>
    <col min="9769" max="9769" width="0.5" style="2" customWidth="1"/>
    <col min="9770" max="9770" width="8.5" style="2" customWidth="1"/>
    <col min="9771" max="9772" width="7.75" style="2" customWidth="1"/>
    <col min="9773" max="9774" width="0.5" style="2" customWidth="1"/>
    <col min="9775" max="9775" width="8.5" style="2" customWidth="1"/>
    <col min="9776" max="9776" width="1.5" style="2" customWidth="1"/>
    <col min="9777" max="9777" width="6.75" style="2" customWidth="1"/>
    <col min="9778" max="9778" width="7.75" style="2" customWidth="1"/>
    <col min="9779" max="9984" width="9" style="2"/>
    <col min="9985" max="9985" width="0.5" style="2" customWidth="1"/>
    <col min="9986" max="9986" width="11.125" style="2" customWidth="1"/>
    <col min="9987" max="9988" width="8.625" style="2" customWidth="1"/>
    <col min="9989" max="9989" width="0.625" style="2" customWidth="1"/>
    <col min="9990" max="9990" width="0.5" style="2" customWidth="1"/>
    <col min="9991" max="9991" width="11.125" style="2" customWidth="1"/>
    <col min="9992" max="9993" width="8.625" style="2" customWidth="1"/>
    <col min="9994" max="9994" width="0.625" style="2" customWidth="1"/>
    <col min="9995" max="9995" width="0.5" style="2" customWidth="1"/>
    <col min="9996" max="9996" width="11" style="2" customWidth="1"/>
    <col min="9997" max="9998" width="8.625" style="2" customWidth="1"/>
    <col min="9999" max="9999" width="0.625" style="2" customWidth="1"/>
    <col min="10000" max="10000" width="0.5" style="2" customWidth="1"/>
    <col min="10001" max="10001" width="10.625" style="2" customWidth="1"/>
    <col min="10002" max="10003" width="8.625" style="2" customWidth="1"/>
    <col min="10004" max="10004" width="0.875" style="2" customWidth="1"/>
    <col min="10005" max="10005" width="0.5" style="2" customWidth="1"/>
    <col min="10006" max="10006" width="10.625" style="2" customWidth="1"/>
    <col min="10007" max="10008" width="8.625" style="2" customWidth="1"/>
    <col min="10009" max="10009" width="0.75" style="2" customWidth="1"/>
    <col min="10010" max="10010" width="0.5" style="2" customWidth="1"/>
    <col min="10011" max="10011" width="10.625" style="2" customWidth="1"/>
    <col min="10012" max="10013" width="8.625" style="2" customWidth="1"/>
    <col min="10014" max="10014" width="0.875" style="2" customWidth="1"/>
    <col min="10015" max="10015" width="0.5" style="2" customWidth="1"/>
    <col min="10016" max="10016" width="8.5" style="2" customWidth="1"/>
    <col min="10017" max="10018" width="7.375" style="2" customWidth="1"/>
    <col min="10019" max="10019" width="0.5" style="2" customWidth="1"/>
    <col min="10020" max="10020" width="8.5" style="2" customWidth="1"/>
    <col min="10021" max="10021" width="1.5" style="2" customWidth="1"/>
    <col min="10022" max="10022" width="6.75" style="2" customWidth="1"/>
    <col min="10023" max="10023" width="7.5" style="2" customWidth="1"/>
    <col min="10024" max="10024" width="0.875" style="2" customWidth="1"/>
    <col min="10025" max="10025" width="0.5" style="2" customWidth="1"/>
    <col min="10026" max="10026" width="8.5" style="2" customWidth="1"/>
    <col min="10027" max="10028" width="7.75" style="2" customWidth="1"/>
    <col min="10029" max="10030" width="0.5" style="2" customWidth="1"/>
    <col min="10031" max="10031" width="8.5" style="2" customWidth="1"/>
    <col min="10032" max="10032" width="1.5" style="2" customWidth="1"/>
    <col min="10033" max="10033" width="6.75" style="2" customWidth="1"/>
    <col min="10034" max="10034" width="7.75" style="2" customWidth="1"/>
    <col min="10035" max="10240" width="9" style="2"/>
    <col min="10241" max="10241" width="0.5" style="2" customWidth="1"/>
    <col min="10242" max="10242" width="11.125" style="2" customWidth="1"/>
    <col min="10243" max="10244" width="8.625" style="2" customWidth="1"/>
    <col min="10245" max="10245" width="0.625" style="2" customWidth="1"/>
    <col min="10246" max="10246" width="0.5" style="2" customWidth="1"/>
    <col min="10247" max="10247" width="11.125" style="2" customWidth="1"/>
    <col min="10248" max="10249" width="8.625" style="2" customWidth="1"/>
    <col min="10250" max="10250" width="0.625" style="2" customWidth="1"/>
    <col min="10251" max="10251" width="0.5" style="2" customWidth="1"/>
    <col min="10252" max="10252" width="11" style="2" customWidth="1"/>
    <col min="10253" max="10254" width="8.625" style="2" customWidth="1"/>
    <col min="10255" max="10255" width="0.625" style="2" customWidth="1"/>
    <col min="10256" max="10256" width="0.5" style="2" customWidth="1"/>
    <col min="10257" max="10257" width="10.625" style="2" customWidth="1"/>
    <col min="10258" max="10259" width="8.625" style="2" customWidth="1"/>
    <col min="10260" max="10260" width="0.875" style="2" customWidth="1"/>
    <col min="10261" max="10261" width="0.5" style="2" customWidth="1"/>
    <col min="10262" max="10262" width="10.625" style="2" customWidth="1"/>
    <col min="10263" max="10264" width="8.625" style="2" customWidth="1"/>
    <col min="10265" max="10265" width="0.75" style="2" customWidth="1"/>
    <col min="10266" max="10266" width="0.5" style="2" customWidth="1"/>
    <col min="10267" max="10267" width="10.625" style="2" customWidth="1"/>
    <col min="10268" max="10269" width="8.625" style="2" customWidth="1"/>
    <col min="10270" max="10270" width="0.875" style="2" customWidth="1"/>
    <col min="10271" max="10271" width="0.5" style="2" customWidth="1"/>
    <col min="10272" max="10272" width="8.5" style="2" customWidth="1"/>
    <col min="10273" max="10274" width="7.375" style="2" customWidth="1"/>
    <col min="10275" max="10275" width="0.5" style="2" customWidth="1"/>
    <col min="10276" max="10276" width="8.5" style="2" customWidth="1"/>
    <col min="10277" max="10277" width="1.5" style="2" customWidth="1"/>
    <col min="10278" max="10278" width="6.75" style="2" customWidth="1"/>
    <col min="10279" max="10279" width="7.5" style="2" customWidth="1"/>
    <col min="10280" max="10280" width="0.875" style="2" customWidth="1"/>
    <col min="10281" max="10281" width="0.5" style="2" customWidth="1"/>
    <col min="10282" max="10282" width="8.5" style="2" customWidth="1"/>
    <col min="10283" max="10284" width="7.75" style="2" customWidth="1"/>
    <col min="10285" max="10286" width="0.5" style="2" customWidth="1"/>
    <col min="10287" max="10287" width="8.5" style="2" customWidth="1"/>
    <col min="10288" max="10288" width="1.5" style="2" customWidth="1"/>
    <col min="10289" max="10289" width="6.75" style="2" customWidth="1"/>
    <col min="10290" max="10290" width="7.75" style="2" customWidth="1"/>
    <col min="10291" max="10496" width="9" style="2"/>
    <col min="10497" max="10497" width="0.5" style="2" customWidth="1"/>
    <col min="10498" max="10498" width="11.125" style="2" customWidth="1"/>
    <col min="10499" max="10500" width="8.625" style="2" customWidth="1"/>
    <col min="10501" max="10501" width="0.625" style="2" customWidth="1"/>
    <col min="10502" max="10502" width="0.5" style="2" customWidth="1"/>
    <col min="10503" max="10503" width="11.125" style="2" customWidth="1"/>
    <col min="10504" max="10505" width="8.625" style="2" customWidth="1"/>
    <col min="10506" max="10506" width="0.625" style="2" customWidth="1"/>
    <col min="10507" max="10507" width="0.5" style="2" customWidth="1"/>
    <col min="10508" max="10508" width="11" style="2" customWidth="1"/>
    <col min="10509" max="10510" width="8.625" style="2" customWidth="1"/>
    <col min="10511" max="10511" width="0.625" style="2" customWidth="1"/>
    <col min="10512" max="10512" width="0.5" style="2" customWidth="1"/>
    <col min="10513" max="10513" width="10.625" style="2" customWidth="1"/>
    <col min="10514" max="10515" width="8.625" style="2" customWidth="1"/>
    <col min="10516" max="10516" width="0.875" style="2" customWidth="1"/>
    <col min="10517" max="10517" width="0.5" style="2" customWidth="1"/>
    <col min="10518" max="10518" width="10.625" style="2" customWidth="1"/>
    <col min="10519" max="10520" width="8.625" style="2" customWidth="1"/>
    <col min="10521" max="10521" width="0.75" style="2" customWidth="1"/>
    <col min="10522" max="10522" width="0.5" style="2" customWidth="1"/>
    <col min="10523" max="10523" width="10.625" style="2" customWidth="1"/>
    <col min="10524" max="10525" width="8.625" style="2" customWidth="1"/>
    <col min="10526" max="10526" width="0.875" style="2" customWidth="1"/>
    <col min="10527" max="10527" width="0.5" style="2" customWidth="1"/>
    <col min="10528" max="10528" width="8.5" style="2" customWidth="1"/>
    <col min="10529" max="10530" width="7.375" style="2" customWidth="1"/>
    <col min="10531" max="10531" width="0.5" style="2" customWidth="1"/>
    <col min="10532" max="10532" width="8.5" style="2" customWidth="1"/>
    <col min="10533" max="10533" width="1.5" style="2" customWidth="1"/>
    <col min="10534" max="10534" width="6.75" style="2" customWidth="1"/>
    <col min="10535" max="10535" width="7.5" style="2" customWidth="1"/>
    <col min="10536" max="10536" width="0.875" style="2" customWidth="1"/>
    <col min="10537" max="10537" width="0.5" style="2" customWidth="1"/>
    <col min="10538" max="10538" width="8.5" style="2" customWidth="1"/>
    <col min="10539" max="10540" width="7.75" style="2" customWidth="1"/>
    <col min="10541" max="10542" width="0.5" style="2" customWidth="1"/>
    <col min="10543" max="10543" width="8.5" style="2" customWidth="1"/>
    <col min="10544" max="10544" width="1.5" style="2" customWidth="1"/>
    <col min="10545" max="10545" width="6.75" style="2" customWidth="1"/>
    <col min="10546" max="10546" width="7.75" style="2" customWidth="1"/>
    <col min="10547" max="10752" width="9" style="2"/>
    <col min="10753" max="10753" width="0.5" style="2" customWidth="1"/>
    <col min="10754" max="10754" width="11.125" style="2" customWidth="1"/>
    <col min="10755" max="10756" width="8.625" style="2" customWidth="1"/>
    <col min="10757" max="10757" width="0.625" style="2" customWidth="1"/>
    <col min="10758" max="10758" width="0.5" style="2" customWidth="1"/>
    <col min="10759" max="10759" width="11.125" style="2" customWidth="1"/>
    <col min="10760" max="10761" width="8.625" style="2" customWidth="1"/>
    <col min="10762" max="10762" width="0.625" style="2" customWidth="1"/>
    <col min="10763" max="10763" width="0.5" style="2" customWidth="1"/>
    <col min="10764" max="10764" width="11" style="2" customWidth="1"/>
    <col min="10765" max="10766" width="8.625" style="2" customWidth="1"/>
    <col min="10767" max="10767" width="0.625" style="2" customWidth="1"/>
    <col min="10768" max="10768" width="0.5" style="2" customWidth="1"/>
    <col min="10769" max="10769" width="10.625" style="2" customWidth="1"/>
    <col min="10770" max="10771" width="8.625" style="2" customWidth="1"/>
    <col min="10772" max="10772" width="0.875" style="2" customWidth="1"/>
    <col min="10773" max="10773" width="0.5" style="2" customWidth="1"/>
    <col min="10774" max="10774" width="10.625" style="2" customWidth="1"/>
    <col min="10775" max="10776" width="8.625" style="2" customWidth="1"/>
    <col min="10777" max="10777" width="0.75" style="2" customWidth="1"/>
    <col min="10778" max="10778" width="0.5" style="2" customWidth="1"/>
    <col min="10779" max="10779" width="10.625" style="2" customWidth="1"/>
    <col min="10780" max="10781" width="8.625" style="2" customWidth="1"/>
    <col min="10782" max="10782" width="0.875" style="2" customWidth="1"/>
    <col min="10783" max="10783" width="0.5" style="2" customWidth="1"/>
    <col min="10784" max="10784" width="8.5" style="2" customWidth="1"/>
    <col min="10785" max="10786" width="7.375" style="2" customWidth="1"/>
    <col min="10787" max="10787" width="0.5" style="2" customWidth="1"/>
    <col min="10788" max="10788" width="8.5" style="2" customWidth="1"/>
    <col min="10789" max="10789" width="1.5" style="2" customWidth="1"/>
    <col min="10790" max="10790" width="6.75" style="2" customWidth="1"/>
    <col min="10791" max="10791" width="7.5" style="2" customWidth="1"/>
    <col min="10792" max="10792" width="0.875" style="2" customWidth="1"/>
    <col min="10793" max="10793" width="0.5" style="2" customWidth="1"/>
    <col min="10794" max="10794" width="8.5" style="2" customWidth="1"/>
    <col min="10795" max="10796" width="7.75" style="2" customWidth="1"/>
    <col min="10797" max="10798" width="0.5" style="2" customWidth="1"/>
    <col min="10799" max="10799" width="8.5" style="2" customWidth="1"/>
    <col min="10800" max="10800" width="1.5" style="2" customWidth="1"/>
    <col min="10801" max="10801" width="6.75" style="2" customWidth="1"/>
    <col min="10802" max="10802" width="7.75" style="2" customWidth="1"/>
    <col min="10803" max="11008" width="9" style="2"/>
    <col min="11009" max="11009" width="0.5" style="2" customWidth="1"/>
    <col min="11010" max="11010" width="11.125" style="2" customWidth="1"/>
    <col min="11011" max="11012" width="8.625" style="2" customWidth="1"/>
    <col min="11013" max="11013" width="0.625" style="2" customWidth="1"/>
    <col min="11014" max="11014" width="0.5" style="2" customWidth="1"/>
    <col min="11015" max="11015" width="11.125" style="2" customWidth="1"/>
    <col min="11016" max="11017" width="8.625" style="2" customWidth="1"/>
    <col min="11018" max="11018" width="0.625" style="2" customWidth="1"/>
    <col min="11019" max="11019" width="0.5" style="2" customWidth="1"/>
    <col min="11020" max="11020" width="11" style="2" customWidth="1"/>
    <col min="11021" max="11022" width="8.625" style="2" customWidth="1"/>
    <col min="11023" max="11023" width="0.625" style="2" customWidth="1"/>
    <col min="11024" max="11024" width="0.5" style="2" customWidth="1"/>
    <col min="11025" max="11025" width="10.625" style="2" customWidth="1"/>
    <col min="11026" max="11027" width="8.625" style="2" customWidth="1"/>
    <col min="11028" max="11028" width="0.875" style="2" customWidth="1"/>
    <col min="11029" max="11029" width="0.5" style="2" customWidth="1"/>
    <col min="11030" max="11030" width="10.625" style="2" customWidth="1"/>
    <col min="11031" max="11032" width="8.625" style="2" customWidth="1"/>
    <col min="11033" max="11033" width="0.75" style="2" customWidth="1"/>
    <col min="11034" max="11034" width="0.5" style="2" customWidth="1"/>
    <col min="11035" max="11035" width="10.625" style="2" customWidth="1"/>
    <col min="11036" max="11037" width="8.625" style="2" customWidth="1"/>
    <col min="11038" max="11038" width="0.875" style="2" customWidth="1"/>
    <col min="11039" max="11039" width="0.5" style="2" customWidth="1"/>
    <col min="11040" max="11040" width="8.5" style="2" customWidth="1"/>
    <col min="11041" max="11042" width="7.375" style="2" customWidth="1"/>
    <col min="11043" max="11043" width="0.5" style="2" customWidth="1"/>
    <col min="11044" max="11044" width="8.5" style="2" customWidth="1"/>
    <col min="11045" max="11045" width="1.5" style="2" customWidth="1"/>
    <col min="11046" max="11046" width="6.75" style="2" customWidth="1"/>
    <col min="11047" max="11047" width="7.5" style="2" customWidth="1"/>
    <col min="11048" max="11048" width="0.875" style="2" customWidth="1"/>
    <col min="11049" max="11049" width="0.5" style="2" customWidth="1"/>
    <col min="11050" max="11050" width="8.5" style="2" customWidth="1"/>
    <col min="11051" max="11052" width="7.75" style="2" customWidth="1"/>
    <col min="11053" max="11054" width="0.5" style="2" customWidth="1"/>
    <col min="11055" max="11055" width="8.5" style="2" customWidth="1"/>
    <col min="11056" max="11056" width="1.5" style="2" customWidth="1"/>
    <col min="11057" max="11057" width="6.75" style="2" customWidth="1"/>
    <col min="11058" max="11058" width="7.75" style="2" customWidth="1"/>
    <col min="11059" max="11264" width="9" style="2"/>
    <col min="11265" max="11265" width="0.5" style="2" customWidth="1"/>
    <col min="11266" max="11266" width="11.125" style="2" customWidth="1"/>
    <col min="11267" max="11268" width="8.625" style="2" customWidth="1"/>
    <col min="11269" max="11269" width="0.625" style="2" customWidth="1"/>
    <col min="11270" max="11270" width="0.5" style="2" customWidth="1"/>
    <col min="11271" max="11271" width="11.125" style="2" customWidth="1"/>
    <col min="11272" max="11273" width="8.625" style="2" customWidth="1"/>
    <col min="11274" max="11274" width="0.625" style="2" customWidth="1"/>
    <col min="11275" max="11275" width="0.5" style="2" customWidth="1"/>
    <col min="11276" max="11276" width="11" style="2" customWidth="1"/>
    <col min="11277" max="11278" width="8.625" style="2" customWidth="1"/>
    <col min="11279" max="11279" width="0.625" style="2" customWidth="1"/>
    <col min="11280" max="11280" width="0.5" style="2" customWidth="1"/>
    <col min="11281" max="11281" width="10.625" style="2" customWidth="1"/>
    <col min="11282" max="11283" width="8.625" style="2" customWidth="1"/>
    <col min="11284" max="11284" width="0.875" style="2" customWidth="1"/>
    <col min="11285" max="11285" width="0.5" style="2" customWidth="1"/>
    <col min="11286" max="11286" width="10.625" style="2" customWidth="1"/>
    <col min="11287" max="11288" width="8.625" style="2" customWidth="1"/>
    <col min="11289" max="11289" width="0.75" style="2" customWidth="1"/>
    <col min="11290" max="11290" width="0.5" style="2" customWidth="1"/>
    <col min="11291" max="11291" width="10.625" style="2" customWidth="1"/>
    <col min="11292" max="11293" width="8.625" style="2" customWidth="1"/>
    <col min="11294" max="11294" width="0.875" style="2" customWidth="1"/>
    <col min="11295" max="11295" width="0.5" style="2" customWidth="1"/>
    <col min="11296" max="11296" width="8.5" style="2" customWidth="1"/>
    <col min="11297" max="11298" width="7.375" style="2" customWidth="1"/>
    <col min="11299" max="11299" width="0.5" style="2" customWidth="1"/>
    <col min="11300" max="11300" width="8.5" style="2" customWidth="1"/>
    <col min="11301" max="11301" width="1.5" style="2" customWidth="1"/>
    <col min="11302" max="11302" width="6.75" style="2" customWidth="1"/>
    <col min="11303" max="11303" width="7.5" style="2" customWidth="1"/>
    <col min="11304" max="11304" width="0.875" style="2" customWidth="1"/>
    <col min="11305" max="11305" width="0.5" style="2" customWidth="1"/>
    <col min="11306" max="11306" width="8.5" style="2" customWidth="1"/>
    <col min="11307" max="11308" width="7.75" style="2" customWidth="1"/>
    <col min="11309" max="11310" width="0.5" style="2" customWidth="1"/>
    <col min="11311" max="11311" width="8.5" style="2" customWidth="1"/>
    <col min="11312" max="11312" width="1.5" style="2" customWidth="1"/>
    <col min="11313" max="11313" width="6.75" style="2" customWidth="1"/>
    <col min="11314" max="11314" width="7.75" style="2" customWidth="1"/>
    <col min="11315" max="11520" width="9" style="2"/>
    <col min="11521" max="11521" width="0.5" style="2" customWidth="1"/>
    <col min="11522" max="11522" width="11.125" style="2" customWidth="1"/>
    <col min="11523" max="11524" width="8.625" style="2" customWidth="1"/>
    <col min="11525" max="11525" width="0.625" style="2" customWidth="1"/>
    <col min="11526" max="11526" width="0.5" style="2" customWidth="1"/>
    <col min="11527" max="11527" width="11.125" style="2" customWidth="1"/>
    <col min="11528" max="11529" width="8.625" style="2" customWidth="1"/>
    <col min="11530" max="11530" width="0.625" style="2" customWidth="1"/>
    <col min="11531" max="11531" width="0.5" style="2" customWidth="1"/>
    <col min="11532" max="11532" width="11" style="2" customWidth="1"/>
    <col min="11533" max="11534" width="8.625" style="2" customWidth="1"/>
    <col min="11535" max="11535" width="0.625" style="2" customWidth="1"/>
    <col min="11536" max="11536" width="0.5" style="2" customWidth="1"/>
    <col min="11537" max="11537" width="10.625" style="2" customWidth="1"/>
    <col min="11538" max="11539" width="8.625" style="2" customWidth="1"/>
    <col min="11540" max="11540" width="0.875" style="2" customWidth="1"/>
    <col min="11541" max="11541" width="0.5" style="2" customWidth="1"/>
    <col min="11542" max="11542" width="10.625" style="2" customWidth="1"/>
    <col min="11543" max="11544" width="8.625" style="2" customWidth="1"/>
    <col min="11545" max="11545" width="0.75" style="2" customWidth="1"/>
    <col min="11546" max="11546" width="0.5" style="2" customWidth="1"/>
    <col min="11547" max="11547" width="10.625" style="2" customWidth="1"/>
    <col min="11548" max="11549" width="8.625" style="2" customWidth="1"/>
    <col min="11550" max="11550" width="0.875" style="2" customWidth="1"/>
    <col min="11551" max="11551" width="0.5" style="2" customWidth="1"/>
    <col min="11552" max="11552" width="8.5" style="2" customWidth="1"/>
    <col min="11553" max="11554" width="7.375" style="2" customWidth="1"/>
    <col min="11555" max="11555" width="0.5" style="2" customWidth="1"/>
    <col min="11556" max="11556" width="8.5" style="2" customWidth="1"/>
    <col min="11557" max="11557" width="1.5" style="2" customWidth="1"/>
    <col min="11558" max="11558" width="6.75" style="2" customWidth="1"/>
    <col min="11559" max="11559" width="7.5" style="2" customWidth="1"/>
    <col min="11560" max="11560" width="0.875" style="2" customWidth="1"/>
    <col min="11561" max="11561" width="0.5" style="2" customWidth="1"/>
    <col min="11562" max="11562" width="8.5" style="2" customWidth="1"/>
    <col min="11563" max="11564" width="7.75" style="2" customWidth="1"/>
    <col min="11565" max="11566" width="0.5" style="2" customWidth="1"/>
    <col min="11567" max="11567" width="8.5" style="2" customWidth="1"/>
    <col min="11568" max="11568" width="1.5" style="2" customWidth="1"/>
    <col min="11569" max="11569" width="6.75" style="2" customWidth="1"/>
    <col min="11570" max="11570" width="7.75" style="2" customWidth="1"/>
    <col min="11571" max="11776" width="9" style="2"/>
    <col min="11777" max="11777" width="0.5" style="2" customWidth="1"/>
    <col min="11778" max="11778" width="11.125" style="2" customWidth="1"/>
    <col min="11779" max="11780" width="8.625" style="2" customWidth="1"/>
    <col min="11781" max="11781" width="0.625" style="2" customWidth="1"/>
    <col min="11782" max="11782" width="0.5" style="2" customWidth="1"/>
    <col min="11783" max="11783" width="11.125" style="2" customWidth="1"/>
    <col min="11784" max="11785" width="8.625" style="2" customWidth="1"/>
    <col min="11786" max="11786" width="0.625" style="2" customWidth="1"/>
    <col min="11787" max="11787" width="0.5" style="2" customWidth="1"/>
    <col min="11788" max="11788" width="11" style="2" customWidth="1"/>
    <col min="11789" max="11790" width="8.625" style="2" customWidth="1"/>
    <col min="11791" max="11791" width="0.625" style="2" customWidth="1"/>
    <col min="11792" max="11792" width="0.5" style="2" customWidth="1"/>
    <col min="11793" max="11793" width="10.625" style="2" customWidth="1"/>
    <col min="11794" max="11795" width="8.625" style="2" customWidth="1"/>
    <col min="11796" max="11796" width="0.875" style="2" customWidth="1"/>
    <col min="11797" max="11797" width="0.5" style="2" customWidth="1"/>
    <col min="11798" max="11798" width="10.625" style="2" customWidth="1"/>
    <col min="11799" max="11800" width="8.625" style="2" customWidth="1"/>
    <col min="11801" max="11801" width="0.75" style="2" customWidth="1"/>
    <col min="11802" max="11802" width="0.5" style="2" customWidth="1"/>
    <col min="11803" max="11803" width="10.625" style="2" customWidth="1"/>
    <col min="11804" max="11805" width="8.625" style="2" customWidth="1"/>
    <col min="11806" max="11806" width="0.875" style="2" customWidth="1"/>
    <col min="11807" max="11807" width="0.5" style="2" customWidth="1"/>
    <col min="11808" max="11808" width="8.5" style="2" customWidth="1"/>
    <col min="11809" max="11810" width="7.375" style="2" customWidth="1"/>
    <col min="11811" max="11811" width="0.5" style="2" customWidth="1"/>
    <col min="11812" max="11812" width="8.5" style="2" customWidth="1"/>
    <col min="11813" max="11813" width="1.5" style="2" customWidth="1"/>
    <col min="11814" max="11814" width="6.75" style="2" customWidth="1"/>
    <col min="11815" max="11815" width="7.5" style="2" customWidth="1"/>
    <col min="11816" max="11816" width="0.875" style="2" customWidth="1"/>
    <col min="11817" max="11817" width="0.5" style="2" customWidth="1"/>
    <col min="11818" max="11818" width="8.5" style="2" customWidth="1"/>
    <col min="11819" max="11820" width="7.75" style="2" customWidth="1"/>
    <col min="11821" max="11822" width="0.5" style="2" customWidth="1"/>
    <col min="11823" max="11823" width="8.5" style="2" customWidth="1"/>
    <col min="11824" max="11824" width="1.5" style="2" customWidth="1"/>
    <col min="11825" max="11825" width="6.75" style="2" customWidth="1"/>
    <col min="11826" max="11826" width="7.75" style="2" customWidth="1"/>
    <col min="11827" max="12032" width="9" style="2"/>
    <col min="12033" max="12033" width="0.5" style="2" customWidth="1"/>
    <col min="12034" max="12034" width="11.125" style="2" customWidth="1"/>
    <col min="12035" max="12036" width="8.625" style="2" customWidth="1"/>
    <col min="12037" max="12037" width="0.625" style="2" customWidth="1"/>
    <col min="12038" max="12038" width="0.5" style="2" customWidth="1"/>
    <col min="12039" max="12039" width="11.125" style="2" customWidth="1"/>
    <col min="12040" max="12041" width="8.625" style="2" customWidth="1"/>
    <col min="12042" max="12042" width="0.625" style="2" customWidth="1"/>
    <col min="12043" max="12043" width="0.5" style="2" customWidth="1"/>
    <col min="12044" max="12044" width="11" style="2" customWidth="1"/>
    <col min="12045" max="12046" width="8.625" style="2" customWidth="1"/>
    <col min="12047" max="12047" width="0.625" style="2" customWidth="1"/>
    <col min="12048" max="12048" width="0.5" style="2" customWidth="1"/>
    <col min="12049" max="12049" width="10.625" style="2" customWidth="1"/>
    <col min="12050" max="12051" width="8.625" style="2" customWidth="1"/>
    <col min="12052" max="12052" width="0.875" style="2" customWidth="1"/>
    <col min="12053" max="12053" width="0.5" style="2" customWidth="1"/>
    <col min="12054" max="12054" width="10.625" style="2" customWidth="1"/>
    <col min="12055" max="12056" width="8.625" style="2" customWidth="1"/>
    <col min="12057" max="12057" width="0.75" style="2" customWidth="1"/>
    <col min="12058" max="12058" width="0.5" style="2" customWidth="1"/>
    <col min="12059" max="12059" width="10.625" style="2" customWidth="1"/>
    <col min="12060" max="12061" width="8.625" style="2" customWidth="1"/>
    <col min="12062" max="12062" width="0.875" style="2" customWidth="1"/>
    <col min="12063" max="12063" width="0.5" style="2" customWidth="1"/>
    <col min="12064" max="12064" width="8.5" style="2" customWidth="1"/>
    <col min="12065" max="12066" width="7.375" style="2" customWidth="1"/>
    <col min="12067" max="12067" width="0.5" style="2" customWidth="1"/>
    <col min="12068" max="12068" width="8.5" style="2" customWidth="1"/>
    <col min="12069" max="12069" width="1.5" style="2" customWidth="1"/>
    <col min="12070" max="12070" width="6.75" style="2" customWidth="1"/>
    <col min="12071" max="12071" width="7.5" style="2" customWidth="1"/>
    <col min="12072" max="12072" width="0.875" style="2" customWidth="1"/>
    <col min="12073" max="12073" width="0.5" style="2" customWidth="1"/>
    <col min="12074" max="12074" width="8.5" style="2" customWidth="1"/>
    <col min="12075" max="12076" width="7.75" style="2" customWidth="1"/>
    <col min="12077" max="12078" width="0.5" style="2" customWidth="1"/>
    <col min="12079" max="12079" width="8.5" style="2" customWidth="1"/>
    <col min="12080" max="12080" width="1.5" style="2" customWidth="1"/>
    <col min="12081" max="12081" width="6.75" style="2" customWidth="1"/>
    <col min="12082" max="12082" width="7.75" style="2" customWidth="1"/>
    <col min="12083" max="12288" width="9" style="2"/>
    <col min="12289" max="12289" width="0.5" style="2" customWidth="1"/>
    <col min="12290" max="12290" width="11.125" style="2" customWidth="1"/>
    <col min="12291" max="12292" width="8.625" style="2" customWidth="1"/>
    <col min="12293" max="12293" width="0.625" style="2" customWidth="1"/>
    <col min="12294" max="12294" width="0.5" style="2" customWidth="1"/>
    <col min="12295" max="12295" width="11.125" style="2" customWidth="1"/>
    <col min="12296" max="12297" width="8.625" style="2" customWidth="1"/>
    <col min="12298" max="12298" width="0.625" style="2" customWidth="1"/>
    <col min="12299" max="12299" width="0.5" style="2" customWidth="1"/>
    <col min="12300" max="12300" width="11" style="2" customWidth="1"/>
    <col min="12301" max="12302" width="8.625" style="2" customWidth="1"/>
    <col min="12303" max="12303" width="0.625" style="2" customWidth="1"/>
    <col min="12304" max="12304" width="0.5" style="2" customWidth="1"/>
    <col min="12305" max="12305" width="10.625" style="2" customWidth="1"/>
    <col min="12306" max="12307" width="8.625" style="2" customWidth="1"/>
    <col min="12308" max="12308" width="0.875" style="2" customWidth="1"/>
    <col min="12309" max="12309" width="0.5" style="2" customWidth="1"/>
    <col min="12310" max="12310" width="10.625" style="2" customWidth="1"/>
    <col min="12311" max="12312" width="8.625" style="2" customWidth="1"/>
    <col min="12313" max="12313" width="0.75" style="2" customWidth="1"/>
    <col min="12314" max="12314" width="0.5" style="2" customWidth="1"/>
    <col min="12315" max="12315" width="10.625" style="2" customWidth="1"/>
    <col min="12316" max="12317" width="8.625" style="2" customWidth="1"/>
    <col min="12318" max="12318" width="0.875" style="2" customWidth="1"/>
    <col min="12319" max="12319" width="0.5" style="2" customWidth="1"/>
    <col min="12320" max="12320" width="8.5" style="2" customWidth="1"/>
    <col min="12321" max="12322" width="7.375" style="2" customWidth="1"/>
    <col min="12323" max="12323" width="0.5" style="2" customWidth="1"/>
    <col min="12324" max="12324" width="8.5" style="2" customWidth="1"/>
    <col min="12325" max="12325" width="1.5" style="2" customWidth="1"/>
    <col min="12326" max="12326" width="6.75" style="2" customWidth="1"/>
    <col min="12327" max="12327" width="7.5" style="2" customWidth="1"/>
    <col min="12328" max="12328" width="0.875" style="2" customWidth="1"/>
    <col min="12329" max="12329" width="0.5" style="2" customWidth="1"/>
    <col min="12330" max="12330" width="8.5" style="2" customWidth="1"/>
    <col min="12331" max="12332" width="7.75" style="2" customWidth="1"/>
    <col min="12333" max="12334" width="0.5" style="2" customWidth="1"/>
    <col min="12335" max="12335" width="8.5" style="2" customWidth="1"/>
    <col min="12336" max="12336" width="1.5" style="2" customWidth="1"/>
    <col min="12337" max="12337" width="6.75" style="2" customWidth="1"/>
    <col min="12338" max="12338" width="7.75" style="2" customWidth="1"/>
    <col min="12339" max="12544" width="9" style="2"/>
    <col min="12545" max="12545" width="0.5" style="2" customWidth="1"/>
    <col min="12546" max="12546" width="11.125" style="2" customWidth="1"/>
    <col min="12547" max="12548" width="8.625" style="2" customWidth="1"/>
    <col min="12549" max="12549" width="0.625" style="2" customWidth="1"/>
    <col min="12550" max="12550" width="0.5" style="2" customWidth="1"/>
    <col min="12551" max="12551" width="11.125" style="2" customWidth="1"/>
    <col min="12552" max="12553" width="8.625" style="2" customWidth="1"/>
    <col min="12554" max="12554" width="0.625" style="2" customWidth="1"/>
    <col min="12555" max="12555" width="0.5" style="2" customWidth="1"/>
    <col min="12556" max="12556" width="11" style="2" customWidth="1"/>
    <col min="12557" max="12558" width="8.625" style="2" customWidth="1"/>
    <col min="12559" max="12559" width="0.625" style="2" customWidth="1"/>
    <col min="12560" max="12560" width="0.5" style="2" customWidth="1"/>
    <col min="12561" max="12561" width="10.625" style="2" customWidth="1"/>
    <col min="12562" max="12563" width="8.625" style="2" customWidth="1"/>
    <col min="12564" max="12564" width="0.875" style="2" customWidth="1"/>
    <col min="12565" max="12565" width="0.5" style="2" customWidth="1"/>
    <col min="12566" max="12566" width="10.625" style="2" customWidth="1"/>
    <col min="12567" max="12568" width="8.625" style="2" customWidth="1"/>
    <col min="12569" max="12569" width="0.75" style="2" customWidth="1"/>
    <col min="12570" max="12570" width="0.5" style="2" customWidth="1"/>
    <col min="12571" max="12571" width="10.625" style="2" customWidth="1"/>
    <col min="12572" max="12573" width="8.625" style="2" customWidth="1"/>
    <col min="12574" max="12574" width="0.875" style="2" customWidth="1"/>
    <col min="12575" max="12575" width="0.5" style="2" customWidth="1"/>
    <col min="12576" max="12576" width="8.5" style="2" customWidth="1"/>
    <col min="12577" max="12578" width="7.375" style="2" customWidth="1"/>
    <col min="12579" max="12579" width="0.5" style="2" customWidth="1"/>
    <col min="12580" max="12580" width="8.5" style="2" customWidth="1"/>
    <col min="12581" max="12581" width="1.5" style="2" customWidth="1"/>
    <col min="12582" max="12582" width="6.75" style="2" customWidth="1"/>
    <col min="12583" max="12583" width="7.5" style="2" customWidth="1"/>
    <col min="12584" max="12584" width="0.875" style="2" customWidth="1"/>
    <col min="12585" max="12585" width="0.5" style="2" customWidth="1"/>
    <col min="12586" max="12586" width="8.5" style="2" customWidth="1"/>
    <col min="12587" max="12588" width="7.75" style="2" customWidth="1"/>
    <col min="12589" max="12590" width="0.5" style="2" customWidth="1"/>
    <col min="12591" max="12591" width="8.5" style="2" customWidth="1"/>
    <col min="12592" max="12592" width="1.5" style="2" customWidth="1"/>
    <col min="12593" max="12593" width="6.75" style="2" customWidth="1"/>
    <col min="12594" max="12594" width="7.75" style="2" customWidth="1"/>
    <col min="12595" max="12800" width="9" style="2"/>
    <col min="12801" max="12801" width="0.5" style="2" customWidth="1"/>
    <col min="12802" max="12802" width="11.125" style="2" customWidth="1"/>
    <col min="12803" max="12804" width="8.625" style="2" customWidth="1"/>
    <col min="12805" max="12805" width="0.625" style="2" customWidth="1"/>
    <col min="12806" max="12806" width="0.5" style="2" customWidth="1"/>
    <col min="12807" max="12807" width="11.125" style="2" customWidth="1"/>
    <col min="12808" max="12809" width="8.625" style="2" customWidth="1"/>
    <col min="12810" max="12810" width="0.625" style="2" customWidth="1"/>
    <col min="12811" max="12811" width="0.5" style="2" customWidth="1"/>
    <col min="12812" max="12812" width="11" style="2" customWidth="1"/>
    <col min="12813" max="12814" width="8.625" style="2" customWidth="1"/>
    <col min="12815" max="12815" width="0.625" style="2" customWidth="1"/>
    <col min="12816" max="12816" width="0.5" style="2" customWidth="1"/>
    <col min="12817" max="12817" width="10.625" style="2" customWidth="1"/>
    <col min="12818" max="12819" width="8.625" style="2" customWidth="1"/>
    <col min="12820" max="12820" width="0.875" style="2" customWidth="1"/>
    <col min="12821" max="12821" width="0.5" style="2" customWidth="1"/>
    <col min="12822" max="12822" width="10.625" style="2" customWidth="1"/>
    <col min="12823" max="12824" width="8.625" style="2" customWidth="1"/>
    <col min="12825" max="12825" width="0.75" style="2" customWidth="1"/>
    <col min="12826" max="12826" width="0.5" style="2" customWidth="1"/>
    <col min="12827" max="12827" width="10.625" style="2" customWidth="1"/>
    <col min="12828" max="12829" width="8.625" style="2" customWidth="1"/>
    <col min="12830" max="12830" width="0.875" style="2" customWidth="1"/>
    <col min="12831" max="12831" width="0.5" style="2" customWidth="1"/>
    <col min="12832" max="12832" width="8.5" style="2" customWidth="1"/>
    <col min="12833" max="12834" width="7.375" style="2" customWidth="1"/>
    <col min="12835" max="12835" width="0.5" style="2" customWidth="1"/>
    <col min="12836" max="12836" width="8.5" style="2" customWidth="1"/>
    <col min="12837" max="12837" width="1.5" style="2" customWidth="1"/>
    <col min="12838" max="12838" width="6.75" style="2" customWidth="1"/>
    <col min="12839" max="12839" width="7.5" style="2" customWidth="1"/>
    <col min="12840" max="12840" width="0.875" style="2" customWidth="1"/>
    <col min="12841" max="12841" width="0.5" style="2" customWidth="1"/>
    <col min="12842" max="12842" width="8.5" style="2" customWidth="1"/>
    <col min="12843" max="12844" width="7.75" style="2" customWidth="1"/>
    <col min="12845" max="12846" width="0.5" style="2" customWidth="1"/>
    <col min="12847" max="12847" width="8.5" style="2" customWidth="1"/>
    <col min="12848" max="12848" width="1.5" style="2" customWidth="1"/>
    <col min="12849" max="12849" width="6.75" style="2" customWidth="1"/>
    <col min="12850" max="12850" width="7.75" style="2" customWidth="1"/>
    <col min="12851" max="13056" width="9" style="2"/>
    <col min="13057" max="13057" width="0.5" style="2" customWidth="1"/>
    <col min="13058" max="13058" width="11.125" style="2" customWidth="1"/>
    <col min="13059" max="13060" width="8.625" style="2" customWidth="1"/>
    <col min="13061" max="13061" width="0.625" style="2" customWidth="1"/>
    <col min="13062" max="13062" width="0.5" style="2" customWidth="1"/>
    <col min="13063" max="13063" width="11.125" style="2" customWidth="1"/>
    <col min="13064" max="13065" width="8.625" style="2" customWidth="1"/>
    <col min="13066" max="13066" width="0.625" style="2" customWidth="1"/>
    <col min="13067" max="13067" width="0.5" style="2" customWidth="1"/>
    <col min="13068" max="13068" width="11" style="2" customWidth="1"/>
    <col min="13069" max="13070" width="8.625" style="2" customWidth="1"/>
    <col min="13071" max="13071" width="0.625" style="2" customWidth="1"/>
    <col min="13072" max="13072" width="0.5" style="2" customWidth="1"/>
    <col min="13073" max="13073" width="10.625" style="2" customWidth="1"/>
    <col min="13074" max="13075" width="8.625" style="2" customWidth="1"/>
    <col min="13076" max="13076" width="0.875" style="2" customWidth="1"/>
    <col min="13077" max="13077" width="0.5" style="2" customWidth="1"/>
    <col min="13078" max="13078" width="10.625" style="2" customWidth="1"/>
    <col min="13079" max="13080" width="8.625" style="2" customWidth="1"/>
    <col min="13081" max="13081" width="0.75" style="2" customWidth="1"/>
    <col min="13082" max="13082" width="0.5" style="2" customWidth="1"/>
    <col min="13083" max="13083" width="10.625" style="2" customWidth="1"/>
    <col min="13084" max="13085" width="8.625" style="2" customWidth="1"/>
    <col min="13086" max="13086" width="0.875" style="2" customWidth="1"/>
    <col min="13087" max="13087" width="0.5" style="2" customWidth="1"/>
    <col min="13088" max="13088" width="8.5" style="2" customWidth="1"/>
    <col min="13089" max="13090" width="7.375" style="2" customWidth="1"/>
    <col min="13091" max="13091" width="0.5" style="2" customWidth="1"/>
    <col min="13092" max="13092" width="8.5" style="2" customWidth="1"/>
    <col min="13093" max="13093" width="1.5" style="2" customWidth="1"/>
    <col min="13094" max="13094" width="6.75" style="2" customWidth="1"/>
    <col min="13095" max="13095" width="7.5" style="2" customWidth="1"/>
    <col min="13096" max="13096" width="0.875" style="2" customWidth="1"/>
    <col min="13097" max="13097" width="0.5" style="2" customWidth="1"/>
    <col min="13098" max="13098" width="8.5" style="2" customWidth="1"/>
    <col min="13099" max="13100" width="7.75" style="2" customWidth="1"/>
    <col min="13101" max="13102" width="0.5" style="2" customWidth="1"/>
    <col min="13103" max="13103" width="8.5" style="2" customWidth="1"/>
    <col min="13104" max="13104" width="1.5" style="2" customWidth="1"/>
    <col min="13105" max="13105" width="6.75" style="2" customWidth="1"/>
    <col min="13106" max="13106" width="7.75" style="2" customWidth="1"/>
    <col min="13107" max="13312" width="9" style="2"/>
    <col min="13313" max="13313" width="0.5" style="2" customWidth="1"/>
    <col min="13314" max="13314" width="11.125" style="2" customWidth="1"/>
    <col min="13315" max="13316" width="8.625" style="2" customWidth="1"/>
    <col min="13317" max="13317" width="0.625" style="2" customWidth="1"/>
    <col min="13318" max="13318" width="0.5" style="2" customWidth="1"/>
    <col min="13319" max="13319" width="11.125" style="2" customWidth="1"/>
    <col min="13320" max="13321" width="8.625" style="2" customWidth="1"/>
    <col min="13322" max="13322" width="0.625" style="2" customWidth="1"/>
    <col min="13323" max="13323" width="0.5" style="2" customWidth="1"/>
    <col min="13324" max="13324" width="11" style="2" customWidth="1"/>
    <col min="13325" max="13326" width="8.625" style="2" customWidth="1"/>
    <col min="13327" max="13327" width="0.625" style="2" customWidth="1"/>
    <col min="13328" max="13328" width="0.5" style="2" customWidth="1"/>
    <col min="13329" max="13329" width="10.625" style="2" customWidth="1"/>
    <col min="13330" max="13331" width="8.625" style="2" customWidth="1"/>
    <col min="13332" max="13332" width="0.875" style="2" customWidth="1"/>
    <col min="13333" max="13333" width="0.5" style="2" customWidth="1"/>
    <col min="13334" max="13334" width="10.625" style="2" customWidth="1"/>
    <col min="13335" max="13336" width="8.625" style="2" customWidth="1"/>
    <col min="13337" max="13337" width="0.75" style="2" customWidth="1"/>
    <col min="13338" max="13338" width="0.5" style="2" customWidth="1"/>
    <col min="13339" max="13339" width="10.625" style="2" customWidth="1"/>
    <col min="13340" max="13341" width="8.625" style="2" customWidth="1"/>
    <col min="13342" max="13342" width="0.875" style="2" customWidth="1"/>
    <col min="13343" max="13343" width="0.5" style="2" customWidth="1"/>
    <col min="13344" max="13344" width="8.5" style="2" customWidth="1"/>
    <col min="13345" max="13346" width="7.375" style="2" customWidth="1"/>
    <col min="13347" max="13347" width="0.5" style="2" customWidth="1"/>
    <col min="13348" max="13348" width="8.5" style="2" customWidth="1"/>
    <col min="13349" max="13349" width="1.5" style="2" customWidth="1"/>
    <col min="13350" max="13350" width="6.75" style="2" customWidth="1"/>
    <col min="13351" max="13351" width="7.5" style="2" customWidth="1"/>
    <col min="13352" max="13352" width="0.875" style="2" customWidth="1"/>
    <col min="13353" max="13353" width="0.5" style="2" customWidth="1"/>
    <col min="13354" max="13354" width="8.5" style="2" customWidth="1"/>
    <col min="13355" max="13356" width="7.75" style="2" customWidth="1"/>
    <col min="13357" max="13358" width="0.5" style="2" customWidth="1"/>
    <col min="13359" max="13359" width="8.5" style="2" customWidth="1"/>
    <col min="13360" max="13360" width="1.5" style="2" customWidth="1"/>
    <col min="13361" max="13361" width="6.75" style="2" customWidth="1"/>
    <col min="13362" max="13362" width="7.75" style="2" customWidth="1"/>
    <col min="13363" max="13568" width="9" style="2"/>
    <col min="13569" max="13569" width="0.5" style="2" customWidth="1"/>
    <col min="13570" max="13570" width="11.125" style="2" customWidth="1"/>
    <col min="13571" max="13572" width="8.625" style="2" customWidth="1"/>
    <col min="13573" max="13573" width="0.625" style="2" customWidth="1"/>
    <col min="13574" max="13574" width="0.5" style="2" customWidth="1"/>
    <col min="13575" max="13575" width="11.125" style="2" customWidth="1"/>
    <col min="13576" max="13577" width="8.625" style="2" customWidth="1"/>
    <col min="13578" max="13578" width="0.625" style="2" customWidth="1"/>
    <col min="13579" max="13579" width="0.5" style="2" customWidth="1"/>
    <col min="13580" max="13580" width="11" style="2" customWidth="1"/>
    <col min="13581" max="13582" width="8.625" style="2" customWidth="1"/>
    <col min="13583" max="13583" width="0.625" style="2" customWidth="1"/>
    <col min="13584" max="13584" width="0.5" style="2" customWidth="1"/>
    <col min="13585" max="13585" width="10.625" style="2" customWidth="1"/>
    <col min="13586" max="13587" width="8.625" style="2" customWidth="1"/>
    <col min="13588" max="13588" width="0.875" style="2" customWidth="1"/>
    <col min="13589" max="13589" width="0.5" style="2" customWidth="1"/>
    <col min="13590" max="13590" width="10.625" style="2" customWidth="1"/>
    <col min="13591" max="13592" width="8.625" style="2" customWidth="1"/>
    <col min="13593" max="13593" width="0.75" style="2" customWidth="1"/>
    <col min="13594" max="13594" width="0.5" style="2" customWidth="1"/>
    <col min="13595" max="13595" width="10.625" style="2" customWidth="1"/>
    <col min="13596" max="13597" width="8.625" style="2" customWidth="1"/>
    <col min="13598" max="13598" width="0.875" style="2" customWidth="1"/>
    <col min="13599" max="13599" width="0.5" style="2" customWidth="1"/>
    <col min="13600" max="13600" width="8.5" style="2" customWidth="1"/>
    <col min="13601" max="13602" width="7.375" style="2" customWidth="1"/>
    <col min="13603" max="13603" width="0.5" style="2" customWidth="1"/>
    <col min="13604" max="13604" width="8.5" style="2" customWidth="1"/>
    <col min="13605" max="13605" width="1.5" style="2" customWidth="1"/>
    <col min="13606" max="13606" width="6.75" style="2" customWidth="1"/>
    <col min="13607" max="13607" width="7.5" style="2" customWidth="1"/>
    <col min="13608" max="13608" width="0.875" style="2" customWidth="1"/>
    <col min="13609" max="13609" width="0.5" style="2" customWidth="1"/>
    <col min="13610" max="13610" width="8.5" style="2" customWidth="1"/>
    <col min="13611" max="13612" width="7.75" style="2" customWidth="1"/>
    <col min="13613" max="13614" width="0.5" style="2" customWidth="1"/>
    <col min="13615" max="13615" width="8.5" style="2" customWidth="1"/>
    <col min="13616" max="13616" width="1.5" style="2" customWidth="1"/>
    <col min="13617" max="13617" width="6.75" style="2" customWidth="1"/>
    <col min="13618" max="13618" width="7.75" style="2" customWidth="1"/>
    <col min="13619" max="13824" width="9" style="2"/>
    <col min="13825" max="13825" width="0.5" style="2" customWidth="1"/>
    <col min="13826" max="13826" width="11.125" style="2" customWidth="1"/>
    <col min="13827" max="13828" width="8.625" style="2" customWidth="1"/>
    <col min="13829" max="13829" width="0.625" style="2" customWidth="1"/>
    <col min="13830" max="13830" width="0.5" style="2" customWidth="1"/>
    <col min="13831" max="13831" width="11.125" style="2" customWidth="1"/>
    <col min="13832" max="13833" width="8.625" style="2" customWidth="1"/>
    <col min="13834" max="13834" width="0.625" style="2" customWidth="1"/>
    <col min="13835" max="13835" width="0.5" style="2" customWidth="1"/>
    <col min="13836" max="13836" width="11" style="2" customWidth="1"/>
    <col min="13837" max="13838" width="8.625" style="2" customWidth="1"/>
    <col min="13839" max="13839" width="0.625" style="2" customWidth="1"/>
    <col min="13840" max="13840" width="0.5" style="2" customWidth="1"/>
    <col min="13841" max="13841" width="10.625" style="2" customWidth="1"/>
    <col min="13842" max="13843" width="8.625" style="2" customWidth="1"/>
    <col min="13844" max="13844" width="0.875" style="2" customWidth="1"/>
    <col min="13845" max="13845" width="0.5" style="2" customWidth="1"/>
    <col min="13846" max="13846" width="10.625" style="2" customWidth="1"/>
    <col min="13847" max="13848" width="8.625" style="2" customWidth="1"/>
    <col min="13849" max="13849" width="0.75" style="2" customWidth="1"/>
    <col min="13850" max="13850" width="0.5" style="2" customWidth="1"/>
    <col min="13851" max="13851" width="10.625" style="2" customWidth="1"/>
    <col min="13852" max="13853" width="8.625" style="2" customWidth="1"/>
    <col min="13854" max="13854" width="0.875" style="2" customWidth="1"/>
    <col min="13855" max="13855" width="0.5" style="2" customWidth="1"/>
    <col min="13856" max="13856" width="8.5" style="2" customWidth="1"/>
    <col min="13857" max="13858" width="7.375" style="2" customWidth="1"/>
    <col min="13859" max="13859" width="0.5" style="2" customWidth="1"/>
    <col min="13860" max="13860" width="8.5" style="2" customWidth="1"/>
    <col min="13861" max="13861" width="1.5" style="2" customWidth="1"/>
    <col min="13862" max="13862" width="6.75" style="2" customWidth="1"/>
    <col min="13863" max="13863" width="7.5" style="2" customWidth="1"/>
    <col min="13864" max="13864" width="0.875" style="2" customWidth="1"/>
    <col min="13865" max="13865" width="0.5" style="2" customWidth="1"/>
    <col min="13866" max="13866" width="8.5" style="2" customWidth="1"/>
    <col min="13867" max="13868" width="7.75" style="2" customWidth="1"/>
    <col min="13869" max="13870" width="0.5" style="2" customWidth="1"/>
    <col min="13871" max="13871" width="8.5" style="2" customWidth="1"/>
    <col min="13872" max="13872" width="1.5" style="2" customWidth="1"/>
    <col min="13873" max="13873" width="6.75" style="2" customWidth="1"/>
    <col min="13874" max="13874" width="7.75" style="2" customWidth="1"/>
    <col min="13875" max="14080" width="9" style="2"/>
    <col min="14081" max="14081" width="0.5" style="2" customWidth="1"/>
    <col min="14082" max="14082" width="11.125" style="2" customWidth="1"/>
    <col min="14083" max="14084" width="8.625" style="2" customWidth="1"/>
    <col min="14085" max="14085" width="0.625" style="2" customWidth="1"/>
    <col min="14086" max="14086" width="0.5" style="2" customWidth="1"/>
    <col min="14087" max="14087" width="11.125" style="2" customWidth="1"/>
    <col min="14088" max="14089" width="8.625" style="2" customWidth="1"/>
    <col min="14090" max="14090" width="0.625" style="2" customWidth="1"/>
    <col min="14091" max="14091" width="0.5" style="2" customWidth="1"/>
    <col min="14092" max="14092" width="11" style="2" customWidth="1"/>
    <col min="14093" max="14094" width="8.625" style="2" customWidth="1"/>
    <col min="14095" max="14095" width="0.625" style="2" customWidth="1"/>
    <col min="14096" max="14096" width="0.5" style="2" customWidth="1"/>
    <col min="14097" max="14097" width="10.625" style="2" customWidth="1"/>
    <col min="14098" max="14099" width="8.625" style="2" customWidth="1"/>
    <col min="14100" max="14100" width="0.875" style="2" customWidth="1"/>
    <col min="14101" max="14101" width="0.5" style="2" customWidth="1"/>
    <col min="14102" max="14102" width="10.625" style="2" customWidth="1"/>
    <col min="14103" max="14104" width="8.625" style="2" customWidth="1"/>
    <col min="14105" max="14105" width="0.75" style="2" customWidth="1"/>
    <col min="14106" max="14106" width="0.5" style="2" customWidth="1"/>
    <col min="14107" max="14107" width="10.625" style="2" customWidth="1"/>
    <col min="14108" max="14109" width="8.625" style="2" customWidth="1"/>
    <col min="14110" max="14110" width="0.875" style="2" customWidth="1"/>
    <col min="14111" max="14111" width="0.5" style="2" customWidth="1"/>
    <col min="14112" max="14112" width="8.5" style="2" customWidth="1"/>
    <col min="14113" max="14114" width="7.375" style="2" customWidth="1"/>
    <col min="14115" max="14115" width="0.5" style="2" customWidth="1"/>
    <col min="14116" max="14116" width="8.5" style="2" customWidth="1"/>
    <col min="14117" max="14117" width="1.5" style="2" customWidth="1"/>
    <col min="14118" max="14118" width="6.75" style="2" customWidth="1"/>
    <col min="14119" max="14119" width="7.5" style="2" customWidth="1"/>
    <col min="14120" max="14120" width="0.875" style="2" customWidth="1"/>
    <col min="14121" max="14121" width="0.5" style="2" customWidth="1"/>
    <col min="14122" max="14122" width="8.5" style="2" customWidth="1"/>
    <col min="14123" max="14124" width="7.75" style="2" customWidth="1"/>
    <col min="14125" max="14126" width="0.5" style="2" customWidth="1"/>
    <col min="14127" max="14127" width="8.5" style="2" customWidth="1"/>
    <col min="14128" max="14128" width="1.5" style="2" customWidth="1"/>
    <col min="14129" max="14129" width="6.75" style="2" customWidth="1"/>
    <col min="14130" max="14130" width="7.75" style="2" customWidth="1"/>
    <col min="14131" max="14336" width="9" style="2"/>
    <col min="14337" max="14337" width="0.5" style="2" customWidth="1"/>
    <col min="14338" max="14338" width="11.125" style="2" customWidth="1"/>
    <col min="14339" max="14340" width="8.625" style="2" customWidth="1"/>
    <col min="14341" max="14341" width="0.625" style="2" customWidth="1"/>
    <col min="14342" max="14342" width="0.5" style="2" customWidth="1"/>
    <col min="14343" max="14343" width="11.125" style="2" customWidth="1"/>
    <col min="14344" max="14345" width="8.625" style="2" customWidth="1"/>
    <col min="14346" max="14346" width="0.625" style="2" customWidth="1"/>
    <col min="14347" max="14347" width="0.5" style="2" customWidth="1"/>
    <col min="14348" max="14348" width="11" style="2" customWidth="1"/>
    <col min="14349" max="14350" width="8.625" style="2" customWidth="1"/>
    <col min="14351" max="14351" width="0.625" style="2" customWidth="1"/>
    <col min="14352" max="14352" width="0.5" style="2" customWidth="1"/>
    <col min="14353" max="14353" width="10.625" style="2" customWidth="1"/>
    <col min="14354" max="14355" width="8.625" style="2" customWidth="1"/>
    <col min="14356" max="14356" width="0.875" style="2" customWidth="1"/>
    <col min="14357" max="14357" width="0.5" style="2" customWidth="1"/>
    <col min="14358" max="14358" width="10.625" style="2" customWidth="1"/>
    <col min="14359" max="14360" width="8.625" style="2" customWidth="1"/>
    <col min="14361" max="14361" width="0.75" style="2" customWidth="1"/>
    <col min="14362" max="14362" width="0.5" style="2" customWidth="1"/>
    <col min="14363" max="14363" width="10.625" style="2" customWidth="1"/>
    <col min="14364" max="14365" width="8.625" style="2" customWidth="1"/>
    <col min="14366" max="14366" width="0.875" style="2" customWidth="1"/>
    <col min="14367" max="14367" width="0.5" style="2" customWidth="1"/>
    <col min="14368" max="14368" width="8.5" style="2" customWidth="1"/>
    <col min="14369" max="14370" width="7.375" style="2" customWidth="1"/>
    <col min="14371" max="14371" width="0.5" style="2" customWidth="1"/>
    <col min="14372" max="14372" width="8.5" style="2" customWidth="1"/>
    <col min="14373" max="14373" width="1.5" style="2" customWidth="1"/>
    <col min="14374" max="14374" width="6.75" style="2" customWidth="1"/>
    <col min="14375" max="14375" width="7.5" style="2" customWidth="1"/>
    <col min="14376" max="14376" width="0.875" style="2" customWidth="1"/>
    <col min="14377" max="14377" width="0.5" style="2" customWidth="1"/>
    <col min="14378" max="14378" width="8.5" style="2" customWidth="1"/>
    <col min="14379" max="14380" width="7.75" style="2" customWidth="1"/>
    <col min="14381" max="14382" width="0.5" style="2" customWidth="1"/>
    <col min="14383" max="14383" width="8.5" style="2" customWidth="1"/>
    <col min="14384" max="14384" width="1.5" style="2" customWidth="1"/>
    <col min="14385" max="14385" width="6.75" style="2" customWidth="1"/>
    <col min="14386" max="14386" width="7.75" style="2" customWidth="1"/>
    <col min="14387" max="14592" width="9" style="2"/>
    <col min="14593" max="14593" width="0.5" style="2" customWidth="1"/>
    <col min="14594" max="14594" width="11.125" style="2" customWidth="1"/>
    <col min="14595" max="14596" width="8.625" style="2" customWidth="1"/>
    <col min="14597" max="14597" width="0.625" style="2" customWidth="1"/>
    <col min="14598" max="14598" width="0.5" style="2" customWidth="1"/>
    <col min="14599" max="14599" width="11.125" style="2" customWidth="1"/>
    <col min="14600" max="14601" width="8.625" style="2" customWidth="1"/>
    <col min="14602" max="14602" width="0.625" style="2" customWidth="1"/>
    <col min="14603" max="14603" width="0.5" style="2" customWidth="1"/>
    <col min="14604" max="14604" width="11" style="2" customWidth="1"/>
    <col min="14605" max="14606" width="8.625" style="2" customWidth="1"/>
    <col min="14607" max="14607" width="0.625" style="2" customWidth="1"/>
    <col min="14608" max="14608" width="0.5" style="2" customWidth="1"/>
    <col min="14609" max="14609" width="10.625" style="2" customWidth="1"/>
    <col min="14610" max="14611" width="8.625" style="2" customWidth="1"/>
    <col min="14612" max="14612" width="0.875" style="2" customWidth="1"/>
    <col min="14613" max="14613" width="0.5" style="2" customWidth="1"/>
    <col min="14614" max="14614" width="10.625" style="2" customWidth="1"/>
    <col min="14615" max="14616" width="8.625" style="2" customWidth="1"/>
    <col min="14617" max="14617" width="0.75" style="2" customWidth="1"/>
    <col min="14618" max="14618" width="0.5" style="2" customWidth="1"/>
    <col min="14619" max="14619" width="10.625" style="2" customWidth="1"/>
    <col min="14620" max="14621" width="8.625" style="2" customWidth="1"/>
    <col min="14622" max="14622" width="0.875" style="2" customWidth="1"/>
    <col min="14623" max="14623" width="0.5" style="2" customWidth="1"/>
    <col min="14624" max="14624" width="8.5" style="2" customWidth="1"/>
    <col min="14625" max="14626" width="7.375" style="2" customWidth="1"/>
    <col min="14627" max="14627" width="0.5" style="2" customWidth="1"/>
    <col min="14628" max="14628" width="8.5" style="2" customWidth="1"/>
    <col min="14629" max="14629" width="1.5" style="2" customWidth="1"/>
    <col min="14630" max="14630" width="6.75" style="2" customWidth="1"/>
    <col min="14631" max="14631" width="7.5" style="2" customWidth="1"/>
    <col min="14632" max="14632" width="0.875" style="2" customWidth="1"/>
    <col min="14633" max="14633" width="0.5" style="2" customWidth="1"/>
    <col min="14634" max="14634" width="8.5" style="2" customWidth="1"/>
    <col min="14635" max="14636" width="7.75" style="2" customWidth="1"/>
    <col min="14637" max="14638" width="0.5" style="2" customWidth="1"/>
    <col min="14639" max="14639" width="8.5" style="2" customWidth="1"/>
    <col min="14640" max="14640" width="1.5" style="2" customWidth="1"/>
    <col min="14641" max="14641" width="6.75" style="2" customWidth="1"/>
    <col min="14642" max="14642" width="7.75" style="2" customWidth="1"/>
    <col min="14643" max="14848" width="9" style="2"/>
    <col min="14849" max="14849" width="0.5" style="2" customWidth="1"/>
    <col min="14850" max="14850" width="11.125" style="2" customWidth="1"/>
    <col min="14851" max="14852" width="8.625" style="2" customWidth="1"/>
    <col min="14853" max="14853" width="0.625" style="2" customWidth="1"/>
    <col min="14854" max="14854" width="0.5" style="2" customWidth="1"/>
    <col min="14855" max="14855" width="11.125" style="2" customWidth="1"/>
    <col min="14856" max="14857" width="8.625" style="2" customWidth="1"/>
    <col min="14858" max="14858" width="0.625" style="2" customWidth="1"/>
    <col min="14859" max="14859" width="0.5" style="2" customWidth="1"/>
    <col min="14860" max="14860" width="11" style="2" customWidth="1"/>
    <col min="14861" max="14862" width="8.625" style="2" customWidth="1"/>
    <col min="14863" max="14863" width="0.625" style="2" customWidth="1"/>
    <col min="14864" max="14864" width="0.5" style="2" customWidth="1"/>
    <col min="14865" max="14865" width="10.625" style="2" customWidth="1"/>
    <col min="14866" max="14867" width="8.625" style="2" customWidth="1"/>
    <col min="14868" max="14868" width="0.875" style="2" customWidth="1"/>
    <col min="14869" max="14869" width="0.5" style="2" customWidth="1"/>
    <col min="14870" max="14870" width="10.625" style="2" customWidth="1"/>
    <col min="14871" max="14872" width="8.625" style="2" customWidth="1"/>
    <col min="14873" max="14873" width="0.75" style="2" customWidth="1"/>
    <col min="14874" max="14874" width="0.5" style="2" customWidth="1"/>
    <col min="14875" max="14875" width="10.625" style="2" customWidth="1"/>
    <col min="14876" max="14877" width="8.625" style="2" customWidth="1"/>
    <col min="14878" max="14878" width="0.875" style="2" customWidth="1"/>
    <col min="14879" max="14879" width="0.5" style="2" customWidth="1"/>
    <col min="14880" max="14880" width="8.5" style="2" customWidth="1"/>
    <col min="14881" max="14882" width="7.375" style="2" customWidth="1"/>
    <col min="14883" max="14883" width="0.5" style="2" customWidth="1"/>
    <col min="14884" max="14884" width="8.5" style="2" customWidth="1"/>
    <col min="14885" max="14885" width="1.5" style="2" customWidth="1"/>
    <col min="14886" max="14886" width="6.75" style="2" customWidth="1"/>
    <col min="14887" max="14887" width="7.5" style="2" customWidth="1"/>
    <col min="14888" max="14888" width="0.875" style="2" customWidth="1"/>
    <col min="14889" max="14889" width="0.5" style="2" customWidth="1"/>
    <col min="14890" max="14890" width="8.5" style="2" customWidth="1"/>
    <col min="14891" max="14892" width="7.75" style="2" customWidth="1"/>
    <col min="14893" max="14894" width="0.5" style="2" customWidth="1"/>
    <col min="14895" max="14895" width="8.5" style="2" customWidth="1"/>
    <col min="14896" max="14896" width="1.5" style="2" customWidth="1"/>
    <col min="14897" max="14897" width="6.75" style="2" customWidth="1"/>
    <col min="14898" max="14898" width="7.75" style="2" customWidth="1"/>
    <col min="14899" max="15104" width="9" style="2"/>
    <col min="15105" max="15105" width="0.5" style="2" customWidth="1"/>
    <col min="15106" max="15106" width="11.125" style="2" customWidth="1"/>
    <col min="15107" max="15108" width="8.625" style="2" customWidth="1"/>
    <col min="15109" max="15109" width="0.625" style="2" customWidth="1"/>
    <col min="15110" max="15110" width="0.5" style="2" customWidth="1"/>
    <col min="15111" max="15111" width="11.125" style="2" customWidth="1"/>
    <col min="15112" max="15113" width="8.625" style="2" customWidth="1"/>
    <col min="15114" max="15114" width="0.625" style="2" customWidth="1"/>
    <col min="15115" max="15115" width="0.5" style="2" customWidth="1"/>
    <col min="15116" max="15116" width="11" style="2" customWidth="1"/>
    <col min="15117" max="15118" width="8.625" style="2" customWidth="1"/>
    <col min="15119" max="15119" width="0.625" style="2" customWidth="1"/>
    <col min="15120" max="15120" width="0.5" style="2" customWidth="1"/>
    <col min="15121" max="15121" width="10.625" style="2" customWidth="1"/>
    <col min="15122" max="15123" width="8.625" style="2" customWidth="1"/>
    <col min="15124" max="15124" width="0.875" style="2" customWidth="1"/>
    <col min="15125" max="15125" width="0.5" style="2" customWidth="1"/>
    <col min="15126" max="15126" width="10.625" style="2" customWidth="1"/>
    <col min="15127" max="15128" width="8.625" style="2" customWidth="1"/>
    <col min="15129" max="15129" width="0.75" style="2" customWidth="1"/>
    <col min="15130" max="15130" width="0.5" style="2" customWidth="1"/>
    <col min="15131" max="15131" width="10.625" style="2" customWidth="1"/>
    <col min="15132" max="15133" width="8.625" style="2" customWidth="1"/>
    <col min="15134" max="15134" width="0.875" style="2" customWidth="1"/>
    <col min="15135" max="15135" width="0.5" style="2" customWidth="1"/>
    <col min="15136" max="15136" width="8.5" style="2" customWidth="1"/>
    <col min="15137" max="15138" width="7.375" style="2" customWidth="1"/>
    <col min="15139" max="15139" width="0.5" style="2" customWidth="1"/>
    <col min="15140" max="15140" width="8.5" style="2" customWidth="1"/>
    <col min="15141" max="15141" width="1.5" style="2" customWidth="1"/>
    <col min="15142" max="15142" width="6.75" style="2" customWidth="1"/>
    <col min="15143" max="15143" width="7.5" style="2" customWidth="1"/>
    <col min="15144" max="15144" width="0.875" style="2" customWidth="1"/>
    <col min="15145" max="15145" width="0.5" style="2" customWidth="1"/>
    <col min="15146" max="15146" width="8.5" style="2" customWidth="1"/>
    <col min="15147" max="15148" width="7.75" style="2" customWidth="1"/>
    <col min="15149" max="15150" width="0.5" style="2" customWidth="1"/>
    <col min="15151" max="15151" width="8.5" style="2" customWidth="1"/>
    <col min="15152" max="15152" width="1.5" style="2" customWidth="1"/>
    <col min="15153" max="15153" width="6.75" style="2" customWidth="1"/>
    <col min="15154" max="15154" width="7.75" style="2" customWidth="1"/>
    <col min="15155" max="15360" width="9" style="2"/>
    <col min="15361" max="15361" width="0.5" style="2" customWidth="1"/>
    <col min="15362" max="15362" width="11.125" style="2" customWidth="1"/>
    <col min="15363" max="15364" width="8.625" style="2" customWidth="1"/>
    <col min="15365" max="15365" width="0.625" style="2" customWidth="1"/>
    <col min="15366" max="15366" width="0.5" style="2" customWidth="1"/>
    <col min="15367" max="15367" width="11.125" style="2" customWidth="1"/>
    <col min="15368" max="15369" width="8.625" style="2" customWidth="1"/>
    <col min="15370" max="15370" width="0.625" style="2" customWidth="1"/>
    <col min="15371" max="15371" width="0.5" style="2" customWidth="1"/>
    <col min="15372" max="15372" width="11" style="2" customWidth="1"/>
    <col min="15373" max="15374" width="8.625" style="2" customWidth="1"/>
    <col min="15375" max="15375" width="0.625" style="2" customWidth="1"/>
    <col min="15376" max="15376" width="0.5" style="2" customWidth="1"/>
    <col min="15377" max="15377" width="10.625" style="2" customWidth="1"/>
    <col min="15378" max="15379" width="8.625" style="2" customWidth="1"/>
    <col min="15380" max="15380" width="0.875" style="2" customWidth="1"/>
    <col min="15381" max="15381" width="0.5" style="2" customWidth="1"/>
    <col min="15382" max="15382" width="10.625" style="2" customWidth="1"/>
    <col min="15383" max="15384" width="8.625" style="2" customWidth="1"/>
    <col min="15385" max="15385" width="0.75" style="2" customWidth="1"/>
    <col min="15386" max="15386" width="0.5" style="2" customWidth="1"/>
    <col min="15387" max="15387" width="10.625" style="2" customWidth="1"/>
    <col min="15388" max="15389" width="8.625" style="2" customWidth="1"/>
    <col min="15390" max="15390" width="0.875" style="2" customWidth="1"/>
    <col min="15391" max="15391" width="0.5" style="2" customWidth="1"/>
    <col min="15392" max="15392" width="8.5" style="2" customWidth="1"/>
    <col min="15393" max="15394" width="7.375" style="2" customWidth="1"/>
    <col min="15395" max="15395" width="0.5" style="2" customWidth="1"/>
    <col min="15396" max="15396" width="8.5" style="2" customWidth="1"/>
    <col min="15397" max="15397" width="1.5" style="2" customWidth="1"/>
    <col min="15398" max="15398" width="6.75" style="2" customWidth="1"/>
    <col min="15399" max="15399" width="7.5" style="2" customWidth="1"/>
    <col min="15400" max="15400" width="0.875" style="2" customWidth="1"/>
    <col min="15401" max="15401" width="0.5" style="2" customWidth="1"/>
    <col min="15402" max="15402" width="8.5" style="2" customWidth="1"/>
    <col min="15403" max="15404" width="7.75" style="2" customWidth="1"/>
    <col min="15405" max="15406" width="0.5" style="2" customWidth="1"/>
    <col min="15407" max="15407" width="8.5" style="2" customWidth="1"/>
    <col min="15408" max="15408" width="1.5" style="2" customWidth="1"/>
    <col min="15409" max="15409" width="6.75" style="2" customWidth="1"/>
    <col min="15410" max="15410" width="7.75" style="2" customWidth="1"/>
    <col min="15411" max="15616" width="9" style="2"/>
    <col min="15617" max="15617" width="0.5" style="2" customWidth="1"/>
    <col min="15618" max="15618" width="11.125" style="2" customWidth="1"/>
    <col min="15619" max="15620" width="8.625" style="2" customWidth="1"/>
    <col min="15621" max="15621" width="0.625" style="2" customWidth="1"/>
    <col min="15622" max="15622" width="0.5" style="2" customWidth="1"/>
    <col min="15623" max="15623" width="11.125" style="2" customWidth="1"/>
    <col min="15624" max="15625" width="8.625" style="2" customWidth="1"/>
    <col min="15626" max="15626" width="0.625" style="2" customWidth="1"/>
    <col min="15627" max="15627" width="0.5" style="2" customWidth="1"/>
    <col min="15628" max="15628" width="11" style="2" customWidth="1"/>
    <col min="15629" max="15630" width="8.625" style="2" customWidth="1"/>
    <col min="15631" max="15631" width="0.625" style="2" customWidth="1"/>
    <col min="15632" max="15632" width="0.5" style="2" customWidth="1"/>
    <col min="15633" max="15633" width="10.625" style="2" customWidth="1"/>
    <col min="15634" max="15635" width="8.625" style="2" customWidth="1"/>
    <col min="15636" max="15636" width="0.875" style="2" customWidth="1"/>
    <col min="15637" max="15637" width="0.5" style="2" customWidth="1"/>
    <col min="15638" max="15638" width="10.625" style="2" customWidth="1"/>
    <col min="15639" max="15640" width="8.625" style="2" customWidth="1"/>
    <col min="15641" max="15641" width="0.75" style="2" customWidth="1"/>
    <col min="15642" max="15642" width="0.5" style="2" customWidth="1"/>
    <col min="15643" max="15643" width="10.625" style="2" customWidth="1"/>
    <col min="15644" max="15645" width="8.625" style="2" customWidth="1"/>
    <col min="15646" max="15646" width="0.875" style="2" customWidth="1"/>
    <col min="15647" max="15647" width="0.5" style="2" customWidth="1"/>
    <col min="15648" max="15648" width="8.5" style="2" customWidth="1"/>
    <col min="15649" max="15650" width="7.375" style="2" customWidth="1"/>
    <col min="15651" max="15651" width="0.5" style="2" customWidth="1"/>
    <col min="15652" max="15652" width="8.5" style="2" customWidth="1"/>
    <col min="15653" max="15653" width="1.5" style="2" customWidth="1"/>
    <col min="15654" max="15654" width="6.75" style="2" customWidth="1"/>
    <col min="15655" max="15655" width="7.5" style="2" customWidth="1"/>
    <col min="15656" max="15656" width="0.875" style="2" customWidth="1"/>
    <col min="15657" max="15657" width="0.5" style="2" customWidth="1"/>
    <col min="15658" max="15658" width="8.5" style="2" customWidth="1"/>
    <col min="15659" max="15660" width="7.75" style="2" customWidth="1"/>
    <col min="15661" max="15662" width="0.5" style="2" customWidth="1"/>
    <col min="15663" max="15663" width="8.5" style="2" customWidth="1"/>
    <col min="15664" max="15664" width="1.5" style="2" customWidth="1"/>
    <col min="15665" max="15665" width="6.75" style="2" customWidth="1"/>
    <col min="15666" max="15666" width="7.75" style="2" customWidth="1"/>
    <col min="15667" max="15872" width="9" style="2"/>
    <col min="15873" max="15873" width="0.5" style="2" customWidth="1"/>
    <col min="15874" max="15874" width="11.125" style="2" customWidth="1"/>
    <col min="15875" max="15876" width="8.625" style="2" customWidth="1"/>
    <col min="15877" max="15877" width="0.625" style="2" customWidth="1"/>
    <col min="15878" max="15878" width="0.5" style="2" customWidth="1"/>
    <col min="15879" max="15879" width="11.125" style="2" customWidth="1"/>
    <col min="15880" max="15881" width="8.625" style="2" customWidth="1"/>
    <col min="15882" max="15882" width="0.625" style="2" customWidth="1"/>
    <col min="15883" max="15883" width="0.5" style="2" customWidth="1"/>
    <col min="15884" max="15884" width="11" style="2" customWidth="1"/>
    <col min="15885" max="15886" width="8.625" style="2" customWidth="1"/>
    <col min="15887" max="15887" width="0.625" style="2" customWidth="1"/>
    <col min="15888" max="15888" width="0.5" style="2" customWidth="1"/>
    <col min="15889" max="15889" width="10.625" style="2" customWidth="1"/>
    <col min="15890" max="15891" width="8.625" style="2" customWidth="1"/>
    <col min="15892" max="15892" width="0.875" style="2" customWidth="1"/>
    <col min="15893" max="15893" width="0.5" style="2" customWidth="1"/>
    <col min="15894" max="15894" width="10.625" style="2" customWidth="1"/>
    <col min="15895" max="15896" width="8.625" style="2" customWidth="1"/>
    <col min="15897" max="15897" width="0.75" style="2" customWidth="1"/>
    <col min="15898" max="15898" width="0.5" style="2" customWidth="1"/>
    <col min="15899" max="15899" width="10.625" style="2" customWidth="1"/>
    <col min="15900" max="15901" width="8.625" style="2" customWidth="1"/>
    <col min="15902" max="15902" width="0.875" style="2" customWidth="1"/>
    <col min="15903" max="15903" width="0.5" style="2" customWidth="1"/>
    <col min="15904" max="15904" width="8.5" style="2" customWidth="1"/>
    <col min="15905" max="15906" width="7.375" style="2" customWidth="1"/>
    <col min="15907" max="15907" width="0.5" style="2" customWidth="1"/>
    <col min="15908" max="15908" width="8.5" style="2" customWidth="1"/>
    <col min="15909" max="15909" width="1.5" style="2" customWidth="1"/>
    <col min="15910" max="15910" width="6.75" style="2" customWidth="1"/>
    <col min="15911" max="15911" width="7.5" style="2" customWidth="1"/>
    <col min="15912" max="15912" width="0.875" style="2" customWidth="1"/>
    <col min="15913" max="15913" width="0.5" style="2" customWidth="1"/>
    <col min="15914" max="15914" width="8.5" style="2" customWidth="1"/>
    <col min="15915" max="15916" width="7.75" style="2" customWidth="1"/>
    <col min="15917" max="15918" width="0.5" style="2" customWidth="1"/>
    <col min="15919" max="15919" width="8.5" style="2" customWidth="1"/>
    <col min="15920" max="15920" width="1.5" style="2" customWidth="1"/>
    <col min="15921" max="15921" width="6.75" style="2" customWidth="1"/>
    <col min="15922" max="15922" width="7.75" style="2" customWidth="1"/>
    <col min="15923" max="16128" width="9" style="2"/>
    <col min="16129" max="16129" width="0.5" style="2" customWidth="1"/>
    <col min="16130" max="16130" width="11.125" style="2" customWidth="1"/>
    <col min="16131" max="16132" width="8.625" style="2" customWidth="1"/>
    <col min="16133" max="16133" width="0.625" style="2" customWidth="1"/>
    <col min="16134" max="16134" width="0.5" style="2" customWidth="1"/>
    <col min="16135" max="16135" width="11.125" style="2" customWidth="1"/>
    <col min="16136" max="16137" width="8.625" style="2" customWidth="1"/>
    <col min="16138" max="16138" width="0.625" style="2" customWidth="1"/>
    <col min="16139" max="16139" width="0.5" style="2" customWidth="1"/>
    <col min="16140" max="16140" width="11" style="2" customWidth="1"/>
    <col min="16141" max="16142" width="8.625" style="2" customWidth="1"/>
    <col min="16143" max="16143" width="0.625" style="2" customWidth="1"/>
    <col min="16144" max="16144" width="0.5" style="2" customWidth="1"/>
    <col min="16145" max="16145" width="10.625" style="2" customWidth="1"/>
    <col min="16146" max="16147" width="8.625" style="2" customWidth="1"/>
    <col min="16148" max="16148" width="0.875" style="2" customWidth="1"/>
    <col min="16149" max="16149" width="0.5" style="2" customWidth="1"/>
    <col min="16150" max="16150" width="10.625" style="2" customWidth="1"/>
    <col min="16151" max="16152" width="8.625" style="2" customWidth="1"/>
    <col min="16153" max="16153" width="0.75" style="2" customWidth="1"/>
    <col min="16154" max="16154" width="0.5" style="2" customWidth="1"/>
    <col min="16155" max="16155" width="10.625" style="2" customWidth="1"/>
    <col min="16156" max="16157" width="8.625" style="2" customWidth="1"/>
    <col min="16158" max="16158" width="0.875" style="2" customWidth="1"/>
    <col min="16159" max="16159" width="0.5" style="2" customWidth="1"/>
    <col min="16160" max="16160" width="8.5" style="2" customWidth="1"/>
    <col min="16161" max="16162" width="7.375" style="2" customWidth="1"/>
    <col min="16163" max="16163" width="0.5" style="2" customWidth="1"/>
    <col min="16164" max="16164" width="8.5" style="2" customWidth="1"/>
    <col min="16165" max="16165" width="1.5" style="2" customWidth="1"/>
    <col min="16166" max="16166" width="6.75" style="2" customWidth="1"/>
    <col min="16167" max="16167" width="7.5" style="2" customWidth="1"/>
    <col min="16168" max="16168" width="0.875" style="2" customWidth="1"/>
    <col min="16169" max="16169" width="0.5" style="2" customWidth="1"/>
    <col min="16170" max="16170" width="8.5" style="2" customWidth="1"/>
    <col min="16171" max="16172" width="7.75" style="2" customWidth="1"/>
    <col min="16173" max="16174" width="0.5" style="2" customWidth="1"/>
    <col min="16175" max="16175" width="8.5" style="2" customWidth="1"/>
    <col min="16176" max="16176" width="1.5" style="2" customWidth="1"/>
    <col min="16177" max="16177" width="6.75" style="2" customWidth="1"/>
    <col min="16178" max="16178" width="7.75" style="2" customWidth="1"/>
    <col min="16179" max="16384" width="9" style="2"/>
  </cols>
  <sheetData>
    <row r="1" spans="1:256" ht="15" customHeight="1">
      <c r="B1" s="2"/>
      <c r="C1" s="2"/>
      <c r="D1" s="3"/>
    </row>
    <row r="2" spans="1:256" ht="12" customHeight="1">
      <c r="A2" s="309" t="s">
        <v>30</v>
      </c>
      <c r="B2" s="309"/>
      <c r="C2" s="309"/>
      <c r="D2" s="309"/>
      <c r="E2" s="309"/>
      <c r="F2" s="309"/>
      <c r="G2" s="309"/>
      <c r="H2" s="310"/>
      <c r="I2" s="311" t="s">
        <v>31</v>
      </c>
      <c r="J2" s="313"/>
      <c r="K2" s="313"/>
      <c r="L2" s="313"/>
      <c r="M2" s="313"/>
      <c r="N2" s="313"/>
      <c r="O2" s="313"/>
      <c r="P2" s="314"/>
      <c r="Q2" s="317" t="s">
        <v>32</v>
      </c>
      <c r="R2" s="319"/>
      <c r="S2" s="320"/>
      <c r="T2" s="320"/>
      <c r="U2" s="320"/>
      <c r="V2" s="321"/>
      <c r="W2" s="317" t="s">
        <v>33</v>
      </c>
      <c r="X2" s="294" t="s">
        <v>34</v>
      </c>
      <c r="Y2" s="295"/>
      <c r="Z2" s="295"/>
      <c r="AA2" s="296"/>
      <c r="AB2" s="4" t="s">
        <v>35</v>
      </c>
      <c r="AC2" s="4" t="s">
        <v>36</v>
      </c>
    </row>
    <row r="3" spans="1:256" ht="12" customHeight="1">
      <c r="A3" s="309"/>
      <c r="B3" s="309"/>
      <c r="C3" s="309"/>
      <c r="D3" s="309"/>
      <c r="E3" s="309"/>
      <c r="F3" s="309"/>
      <c r="G3" s="309"/>
      <c r="H3" s="310"/>
      <c r="I3" s="312"/>
      <c r="J3" s="315"/>
      <c r="K3" s="315"/>
      <c r="L3" s="315"/>
      <c r="M3" s="315"/>
      <c r="N3" s="315"/>
      <c r="O3" s="315"/>
      <c r="P3" s="316"/>
      <c r="Q3" s="318"/>
      <c r="R3" s="322"/>
      <c r="S3" s="323"/>
      <c r="T3" s="323"/>
      <c r="U3" s="323"/>
      <c r="V3" s="324"/>
      <c r="W3" s="318"/>
      <c r="X3" s="297"/>
      <c r="Y3" s="298"/>
      <c r="Z3" s="298"/>
      <c r="AA3" s="299"/>
      <c r="AB3" s="5"/>
      <c r="AC3" s="5"/>
    </row>
    <row r="4" spans="1:256" ht="24.95" customHeight="1">
      <c r="A4" s="6"/>
      <c r="D4" s="300">
        <f>加賀地区!D5+能登地区!D5</f>
        <v>79330</v>
      </c>
      <c r="E4" s="300"/>
      <c r="F4" s="300"/>
      <c r="G4" s="300"/>
      <c r="H4" s="300"/>
      <c r="I4" s="7" t="s">
        <v>37</v>
      </c>
      <c r="J4" s="301" t="s">
        <v>243</v>
      </c>
      <c r="K4" s="301"/>
      <c r="L4" s="301"/>
      <c r="M4" s="301"/>
      <c r="N4" s="301"/>
      <c r="O4" s="301"/>
      <c r="P4" s="302"/>
      <c r="Q4" s="8" t="s">
        <v>38</v>
      </c>
      <c r="R4" s="303"/>
      <c r="S4" s="304"/>
      <c r="T4" s="304"/>
      <c r="U4" s="304"/>
      <c r="V4" s="305"/>
      <c r="W4" s="178" t="s">
        <v>39</v>
      </c>
      <c r="X4" s="394"/>
      <c r="Y4" s="395"/>
      <c r="Z4" s="395"/>
      <c r="AA4" s="396"/>
      <c r="AB4" s="179"/>
      <c r="AC4" s="179"/>
    </row>
    <row r="5" spans="1:256" ht="24.95" customHeight="1">
      <c r="A5" s="11"/>
      <c r="B5" s="12" t="s">
        <v>263</v>
      </c>
      <c r="C5" s="11"/>
      <c r="D5" s="397">
        <f>SUM(A7,K7)</f>
        <v>18800</v>
      </c>
      <c r="E5" s="397"/>
      <c r="F5" s="397"/>
      <c r="G5" s="397"/>
      <c r="H5" s="397"/>
      <c r="I5" s="13" t="s">
        <v>40</v>
      </c>
      <c r="J5" s="326">
        <f>SUM(加賀地区!D21,加賀地区!I22,加賀地区!I30,加賀地区!N15,加賀地区!N27,加賀地区!N35,加賀地区!S23,加賀地区!X28,加賀地区!AC15,加賀地区!AC20,能登地区!D17,能登地区!D36,能登地区!I19,能登地区!I30,能登地区!N25,能登地区!S30,能登地区!AC21)</f>
        <v>0</v>
      </c>
      <c r="K5" s="326"/>
      <c r="L5" s="327"/>
      <c r="M5" s="14" t="s">
        <v>41</v>
      </c>
      <c r="N5" s="328"/>
      <c r="O5" s="329"/>
      <c r="P5" s="15"/>
      <c r="Q5" s="16" t="s">
        <v>42</v>
      </c>
      <c r="R5" s="330"/>
      <c r="S5" s="331"/>
      <c r="T5" s="331"/>
      <c r="U5" s="331"/>
      <c r="V5" s="332"/>
      <c r="W5" s="180" t="s">
        <v>43</v>
      </c>
      <c r="X5" s="398" t="s">
        <v>44</v>
      </c>
      <c r="Y5" s="399"/>
      <c r="Z5" s="399"/>
      <c r="AA5" s="400"/>
      <c r="AB5" s="181"/>
      <c r="AC5" s="181"/>
    </row>
    <row r="6" spans="1:256" ht="11.25" customHeight="1">
      <c r="A6" s="6"/>
    </row>
    <row r="7" spans="1:256" ht="22.5" customHeight="1">
      <c r="A7" s="401">
        <f>SUM(C17,C36,H30,H19)</f>
        <v>10250</v>
      </c>
      <c r="B7" s="402"/>
      <c r="C7" s="402"/>
      <c r="D7" s="402"/>
      <c r="E7" s="402"/>
      <c r="F7" s="402"/>
      <c r="G7" s="402"/>
      <c r="H7" s="402"/>
      <c r="I7" s="403"/>
      <c r="J7" s="6"/>
      <c r="K7" s="404">
        <f>SUM(M25,R30,AB21)</f>
        <v>8550</v>
      </c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6"/>
    </row>
    <row r="8" spans="1:256" ht="6" customHeight="1">
      <c r="A8" s="6"/>
      <c r="B8" s="18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2" customFormat="1" ht="30" customHeight="1">
      <c r="A9" s="342" t="s">
        <v>149</v>
      </c>
      <c r="B9" s="343"/>
      <c r="C9" s="343"/>
      <c r="D9" s="344"/>
      <c r="E9" s="6"/>
      <c r="F9" s="342" t="s">
        <v>150</v>
      </c>
      <c r="G9" s="343"/>
      <c r="H9" s="343"/>
      <c r="I9" s="344"/>
      <c r="J9" s="6"/>
      <c r="K9" s="342" t="s">
        <v>151</v>
      </c>
      <c r="L9" s="343"/>
      <c r="M9" s="343"/>
      <c r="N9" s="344"/>
      <c r="O9" s="6"/>
      <c r="P9" s="183"/>
      <c r="Q9" s="343" t="s">
        <v>152</v>
      </c>
      <c r="R9" s="343"/>
      <c r="S9" s="344"/>
      <c r="T9" s="6"/>
      <c r="U9" s="342" t="s">
        <v>153</v>
      </c>
      <c r="V9" s="343"/>
      <c r="W9" s="343"/>
      <c r="X9" s="343"/>
      <c r="Y9" s="343"/>
      <c r="Z9" s="343"/>
      <c r="AA9" s="343"/>
      <c r="AB9" s="343"/>
      <c r="AC9" s="344"/>
      <c r="AD9" s="1"/>
      <c r="AN9" s="27"/>
    </row>
    <row r="10" spans="1:256" s="22" customFormat="1" ht="15" customHeight="1">
      <c r="A10" s="90"/>
      <c r="B10" s="29" t="s">
        <v>50</v>
      </c>
      <c r="C10" s="30" t="s">
        <v>51</v>
      </c>
      <c r="D10" s="35" t="s">
        <v>52</v>
      </c>
      <c r="E10" s="6"/>
      <c r="F10" s="41"/>
      <c r="G10" s="34" t="s">
        <v>50</v>
      </c>
      <c r="H10" s="184" t="s">
        <v>51</v>
      </c>
      <c r="I10" s="35" t="s">
        <v>52</v>
      </c>
      <c r="J10" s="6"/>
      <c r="K10" s="41"/>
      <c r="L10" s="34" t="s">
        <v>50</v>
      </c>
      <c r="M10" s="30" t="s">
        <v>51</v>
      </c>
      <c r="N10" s="35" t="s">
        <v>52</v>
      </c>
      <c r="O10" s="6"/>
      <c r="P10" s="41"/>
      <c r="Q10" s="34" t="s">
        <v>50</v>
      </c>
      <c r="R10" s="30" t="s">
        <v>51</v>
      </c>
      <c r="S10" s="35" t="s">
        <v>52</v>
      </c>
      <c r="T10" s="6"/>
      <c r="U10" s="41"/>
      <c r="V10" s="34" t="s">
        <v>50</v>
      </c>
      <c r="W10" s="30" t="s">
        <v>51</v>
      </c>
      <c r="X10" s="35" t="s">
        <v>52</v>
      </c>
      <c r="Y10" s="6"/>
      <c r="Z10" s="185"/>
      <c r="AA10" s="186" t="s">
        <v>50</v>
      </c>
      <c r="AB10" s="39" t="s">
        <v>51</v>
      </c>
      <c r="AC10" s="187" t="s">
        <v>52</v>
      </c>
      <c r="AD10" s="1"/>
      <c r="AN10" s="27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s="42" customFormat="1" ht="15" customHeight="1">
      <c r="A11" s="43"/>
      <c r="B11" s="47" t="s">
        <v>154</v>
      </c>
      <c r="C11" s="55">
        <v>1050</v>
      </c>
      <c r="D11" s="46"/>
      <c r="E11" s="6"/>
      <c r="F11" s="188"/>
      <c r="G11" s="54" t="s">
        <v>155</v>
      </c>
      <c r="H11" s="55">
        <v>1800</v>
      </c>
      <c r="I11" s="46"/>
      <c r="J11" s="6"/>
      <c r="K11" s="49"/>
      <c r="L11" s="73" t="s">
        <v>156</v>
      </c>
      <c r="M11" s="74">
        <v>880</v>
      </c>
      <c r="N11" s="46"/>
      <c r="O11" s="48"/>
      <c r="P11" s="49"/>
      <c r="Q11" s="54" t="s">
        <v>157</v>
      </c>
      <c r="R11" s="55">
        <v>710</v>
      </c>
      <c r="S11" s="46"/>
      <c r="T11" s="6"/>
      <c r="U11" s="49"/>
      <c r="V11" s="54" t="s">
        <v>158</v>
      </c>
      <c r="W11" s="55">
        <v>90</v>
      </c>
      <c r="X11" s="46"/>
      <c r="Y11" s="6"/>
      <c r="Z11" s="49"/>
      <c r="AA11" s="54" t="s">
        <v>159</v>
      </c>
      <c r="AB11" s="55">
        <v>80</v>
      </c>
      <c r="AC11" s="46"/>
      <c r="AD11" s="1"/>
      <c r="AN11" s="2"/>
    </row>
    <row r="12" spans="1:256" s="42" customFormat="1" ht="15" customHeight="1">
      <c r="A12" s="49"/>
      <c r="B12" s="59" t="s">
        <v>160</v>
      </c>
      <c r="C12" s="55">
        <v>200</v>
      </c>
      <c r="D12" s="58"/>
      <c r="E12" s="6"/>
      <c r="F12" s="189"/>
      <c r="G12" s="54" t="s">
        <v>161</v>
      </c>
      <c r="H12" s="55">
        <v>1120</v>
      </c>
      <c r="I12" s="58"/>
      <c r="J12" s="6"/>
      <c r="K12" s="49"/>
      <c r="L12" s="54" t="s">
        <v>162</v>
      </c>
      <c r="M12" s="55">
        <v>820</v>
      </c>
      <c r="N12" s="58"/>
      <c r="O12" s="48"/>
      <c r="P12" s="49"/>
      <c r="Q12" s="54" t="s">
        <v>163</v>
      </c>
      <c r="R12" s="55">
        <v>80</v>
      </c>
      <c r="S12" s="58"/>
      <c r="T12" s="6"/>
      <c r="U12" s="49"/>
      <c r="V12" s="54" t="s">
        <v>164</v>
      </c>
      <c r="W12" s="55">
        <v>170</v>
      </c>
      <c r="X12" s="58"/>
      <c r="Y12" s="6"/>
      <c r="Z12" s="49"/>
      <c r="AA12" s="54" t="s">
        <v>165</v>
      </c>
      <c r="AB12" s="55">
        <v>60</v>
      </c>
      <c r="AC12" s="58"/>
      <c r="AD12" s="1"/>
      <c r="AN12" s="2"/>
    </row>
    <row r="13" spans="1:256" s="42" customFormat="1" ht="15" customHeight="1">
      <c r="A13" s="49"/>
      <c r="B13" s="59" t="s">
        <v>166</v>
      </c>
      <c r="C13" s="55">
        <v>170</v>
      </c>
      <c r="D13" s="58"/>
      <c r="E13" s="6"/>
      <c r="F13" s="189"/>
      <c r="G13" s="54" t="s">
        <v>270</v>
      </c>
      <c r="H13" s="55">
        <v>320</v>
      </c>
      <c r="I13" s="58"/>
      <c r="J13" s="6"/>
      <c r="K13" s="49"/>
      <c r="L13" s="54" t="s">
        <v>167</v>
      </c>
      <c r="M13" s="55">
        <v>50</v>
      </c>
      <c r="N13" s="58"/>
      <c r="O13" s="48"/>
      <c r="P13" s="49"/>
      <c r="Q13" s="54" t="s">
        <v>168</v>
      </c>
      <c r="R13" s="55">
        <v>40</v>
      </c>
      <c r="S13" s="58"/>
      <c r="T13" s="6"/>
      <c r="U13" s="49"/>
      <c r="V13" s="54" t="s">
        <v>169</v>
      </c>
      <c r="W13" s="55">
        <v>180</v>
      </c>
      <c r="X13" s="58"/>
      <c r="Y13" s="6"/>
      <c r="Z13" s="49"/>
      <c r="AA13" s="54" t="s">
        <v>170</v>
      </c>
      <c r="AB13" s="55">
        <v>30</v>
      </c>
      <c r="AC13" s="58"/>
      <c r="AD13" s="1"/>
      <c r="AN13" s="2"/>
    </row>
    <row r="14" spans="1:256" s="42" customFormat="1" ht="15" customHeight="1">
      <c r="A14" s="49"/>
      <c r="B14" s="59" t="s">
        <v>171</v>
      </c>
      <c r="C14" s="55">
        <v>120</v>
      </c>
      <c r="D14" s="58"/>
      <c r="E14" s="6"/>
      <c r="F14" s="189"/>
      <c r="G14" s="54" t="s">
        <v>271</v>
      </c>
      <c r="H14" s="256" t="s">
        <v>272</v>
      </c>
      <c r="I14" s="58"/>
      <c r="J14" s="6"/>
      <c r="K14" s="49"/>
      <c r="L14" s="54" t="s">
        <v>172</v>
      </c>
      <c r="M14" s="55">
        <v>60</v>
      </c>
      <c r="N14" s="58"/>
      <c r="O14" s="48"/>
      <c r="P14" s="49"/>
      <c r="Q14" s="54" t="s">
        <v>173</v>
      </c>
      <c r="R14" s="55">
        <v>50</v>
      </c>
      <c r="S14" s="58"/>
      <c r="T14" s="6"/>
      <c r="U14" s="49"/>
      <c r="V14" s="54" t="s">
        <v>174</v>
      </c>
      <c r="W14" s="55">
        <v>240</v>
      </c>
      <c r="X14" s="58"/>
      <c r="Y14" s="6"/>
      <c r="Z14" s="49"/>
      <c r="AA14" s="54" t="s">
        <v>175</v>
      </c>
      <c r="AB14" s="55">
        <v>100</v>
      </c>
      <c r="AC14" s="58"/>
      <c r="AD14" s="1"/>
      <c r="AN14" s="2"/>
    </row>
    <row r="15" spans="1:256" s="42" customFormat="1" ht="15" customHeight="1">
      <c r="A15" s="49"/>
      <c r="B15" s="59" t="s">
        <v>176</v>
      </c>
      <c r="C15" s="55">
        <v>130</v>
      </c>
      <c r="D15" s="58"/>
      <c r="E15" s="6"/>
      <c r="F15" s="189"/>
      <c r="G15" s="54" t="s">
        <v>266</v>
      </c>
      <c r="H15" s="55">
        <v>490</v>
      </c>
      <c r="I15" s="58"/>
      <c r="J15" s="6"/>
      <c r="K15" s="49"/>
      <c r="L15" s="54" t="s">
        <v>177</v>
      </c>
      <c r="M15" s="55">
        <v>90</v>
      </c>
      <c r="N15" s="58"/>
      <c r="O15" s="48"/>
      <c r="P15" s="49"/>
      <c r="Q15" s="54" t="s">
        <v>178</v>
      </c>
      <c r="R15" s="55">
        <v>100</v>
      </c>
      <c r="S15" s="58"/>
      <c r="T15" s="6"/>
      <c r="U15" s="49"/>
      <c r="V15" s="54" t="s">
        <v>179</v>
      </c>
      <c r="W15" s="55">
        <v>90</v>
      </c>
      <c r="X15" s="58"/>
      <c r="Y15" s="6"/>
      <c r="Z15" s="49"/>
      <c r="AA15" s="54" t="s">
        <v>180</v>
      </c>
      <c r="AB15" s="55">
        <v>60</v>
      </c>
      <c r="AC15" s="58"/>
      <c r="AD15" s="1"/>
      <c r="AN15" s="2"/>
    </row>
    <row r="16" spans="1:256" s="42" customFormat="1" ht="15" customHeight="1">
      <c r="A16" s="49"/>
      <c r="B16" s="82" t="s">
        <v>181</v>
      </c>
      <c r="C16" s="102">
        <v>80</v>
      </c>
      <c r="D16" s="65"/>
      <c r="E16" s="6"/>
      <c r="F16" s="189"/>
      <c r="G16" s="54" t="s">
        <v>267</v>
      </c>
      <c r="H16" s="55">
        <v>100</v>
      </c>
      <c r="I16" s="58"/>
      <c r="J16" s="6"/>
      <c r="K16" s="49"/>
      <c r="L16" s="54" t="s">
        <v>182</v>
      </c>
      <c r="M16" s="55">
        <v>290</v>
      </c>
      <c r="N16" s="58"/>
      <c r="O16" s="48"/>
      <c r="P16" s="49"/>
      <c r="Q16" s="54" t="s">
        <v>183</v>
      </c>
      <c r="R16" s="55">
        <v>40</v>
      </c>
      <c r="S16" s="58"/>
      <c r="T16" s="6"/>
      <c r="U16" s="49"/>
      <c r="V16" s="54" t="s">
        <v>184</v>
      </c>
      <c r="W16" s="55">
        <v>60</v>
      </c>
      <c r="X16" s="58"/>
      <c r="Y16" s="6"/>
      <c r="Z16" s="49"/>
      <c r="AA16" s="54" t="s">
        <v>185</v>
      </c>
      <c r="AB16" s="55">
        <v>50</v>
      </c>
      <c r="AC16" s="58"/>
      <c r="AD16" s="1"/>
      <c r="AI16" s="2"/>
      <c r="AN16" s="2"/>
    </row>
    <row r="17" spans="1:50" s="42" customFormat="1" ht="15" customHeight="1">
      <c r="A17" s="78"/>
      <c r="B17" s="86" t="s">
        <v>186</v>
      </c>
      <c r="C17" s="68">
        <f>SUM(C11:C16)</f>
        <v>1750</v>
      </c>
      <c r="D17" s="69">
        <f>SUM(D11:D16)</f>
        <v>0</v>
      </c>
      <c r="E17" s="6"/>
      <c r="F17" s="189"/>
      <c r="G17" s="54" t="s">
        <v>268</v>
      </c>
      <c r="H17" s="55">
        <v>80</v>
      </c>
      <c r="I17" s="58"/>
      <c r="J17" s="6"/>
      <c r="K17" s="49"/>
      <c r="L17" s="54" t="s">
        <v>187</v>
      </c>
      <c r="M17" s="55">
        <v>80</v>
      </c>
      <c r="N17" s="58"/>
      <c r="O17" s="48"/>
      <c r="P17" s="49"/>
      <c r="Q17" s="54" t="s">
        <v>188</v>
      </c>
      <c r="R17" s="55">
        <v>150</v>
      </c>
      <c r="S17" s="58"/>
      <c r="T17" s="6"/>
      <c r="U17" s="49"/>
      <c r="V17" s="54" t="s">
        <v>189</v>
      </c>
      <c r="W17" s="55">
        <v>60</v>
      </c>
      <c r="X17" s="58"/>
      <c r="Y17" s="6"/>
      <c r="Z17" s="49"/>
      <c r="AA17" s="54" t="s">
        <v>190</v>
      </c>
      <c r="AB17" s="55">
        <v>60</v>
      </c>
      <c r="AC17" s="58"/>
      <c r="AD17" s="1"/>
      <c r="AI17" s="2"/>
      <c r="AN17" s="2"/>
    </row>
    <row r="18" spans="1:50" s="42" customFormat="1" ht="15" customHeight="1">
      <c r="A18" s="364" t="s">
        <v>191</v>
      </c>
      <c r="B18" s="365"/>
      <c r="C18" s="365"/>
      <c r="D18" s="366"/>
      <c r="E18" s="6"/>
      <c r="F18" s="190"/>
      <c r="G18" s="125" t="s">
        <v>269</v>
      </c>
      <c r="H18" s="102">
        <v>200</v>
      </c>
      <c r="I18" s="65"/>
      <c r="J18" s="6"/>
      <c r="K18" s="49"/>
      <c r="L18" s="54" t="s">
        <v>192</v>
      </c>
      <c r="M18" s="55">
        <v>110</v>
      </c>
      <c r="N18" s="58"/>
      <c r="O18" s="48"/>
      <c r="P18" s="49"/>
      <c r="Q18" s="54" t="s">
        <v>193</v>
      </c>
      <c r="R18" s="55">
        <v>130</v>
      </c>
      <c r="S18" s="58"/>
      <c r="T18" s="6"/>
      <c r="U18" s="49"/>
      <c r="V18" s="54" t="s">
        <v>194</v>
      </c>
      <c r="W18" s="55">
        <v>120</v>
      </c>
      <c r="X18" s="58"/>
      <c r="Y18" s="6"/>
      <c r="Z18" s="49"/>
      <c r="AA18" s="54" t="s">
        <v>195</v>
      </c>
      <c r="AB18" s="55">
        <v>30</v>
      </c>
      <c r="AC18" s="58"/>
      <c r="AD18" s="1"/>
      <c r="AI18" s="2"/>
      <c r="AN18" s="2"/>
    </row>
    <row r="19" spans="1:50" s="42" customFormat="1" ht="15" customHeight="1">
      <c r="A19" s="358"/>
      <c r="B19" s="359"/>
      <c r="C19" s="359"/>
      <c r="D19" s="360"/>
      <c r="E19" s="6"/>
      <c r="F19" s="191"/>
      <c r="G19" s="192" t="s">
        <v>92</v>
      </c>
      <c r="H19" s="68">
        <f>SUM(H11:H18)</f>
        <v>4110</v>
      </c>
      <c r="I19" s="69">
        <f>SUM(I11:I18)</f>
        <v>0</v>
      </c>
      <c r="J19" s="6"/>
      <c r="K19" s="49"/>
      <c r="L19" s="54" t="s">
        <v>196</v>
      </c>
      <c r="M19" s="55">
        <v>110</v>
      </c>
      <c r="N19" s="58"/>
      <c r="O19" s="48"/>
      <c r="P19" s="49"/>
      <c r="Q19" s="54" t="s">
        <v>197</v>
      </c>
      <c r="R19" s="55">
        <v>70</v>
      </c>
      <c r="S19" s="58"/>
      <c r="T19" s="11"/>
      <c r="U19" s="49"/>
      <c r="V19" s="54" t="s">
        <v>198</v>
      </c>
      <c r="W19" s="55">
        <v>200</v>
      </c>
      <c r="X19" s="58"/>
      <c r="Y19" s="6"/>
      <c r="Z19" s="49"/>
      <c r="AA19" s="54" t="s">
        <v>199</v>
      </c>
      <c r="AB19" s="55">
        <v>170</v>
      </c>
      <c r="AC19" s="58"/>
      <c r="AD19" s="1"/>
      <c r="AI19" s="2"/>
      <c r="AJ19" s="2"/>
      <c r="AK19" s="2"/>
      <c r="AL19" s="2"/>
      <c r="AM19" s="2"/>
      <c r="AN19" s="2"/>
      <c r="AT19" s="2"/>
      <c r="AU19" s="2"/>
      <c r="AV19" s="2"/>
      <c r="AW19" s="2"/>
      <c r="AX19" s="2"/>
    </row>
    <row r="20" spans="1:50" s="42" customFormat="1" ht="15" customHeight="1">
      <c r="A20" s="78"/>
      <c r="B20" s="193" t="s">
        <v>50</v>
      </c>
      <c r="C20" s="30" t="s">
        <v>51</v>
      </c>
      <c r="D20" s="194" t="s">
        <v>52</v>
      </c>
      <c r="E20" s="6"/>
      <c r="F20" s="364" t="s">
        <v>200</v>
      </c>
      <c r="G20" s="365"/>
      <c r="H20" s="365"/>
      <c r="I20" s="366"/>
      <c r="J20" s="6"/>
      <c r="K20" s="49"/>
      <c r="L20" s="54" t="s">
        <v>201</v>
      </c>
      <c r="M20" s="55">
        <v>170</v>
      </c>
      <c r="N20" s="58"/>
      <c r="O20" s="48"/>
      <c r="P20" s="49"/>
      <c r="Q20" s="54" t="s">
        <v>202</v>
      </c>
      <c r="R20" s="55">
        <v>50</v>
      </c>
      <c r="S20" s="58"/>
      <c r="T20" s="6"/>
      <c r="U20" s="49"/>
      <c r="V20" s="54" t="s">
        <v>203</v>
      </c>
      <c r="W20" s="55">
        <v>160</v>
      </c>
      <c r="X20" s="58"/>
      <c r="Y20" s="6"/>
      <c r="Z20" s="49"/>
      <c r="AA20" s="54" t="s">
        <v>204</v>
      </c>
      <c r="AB20" s="55">
        <v>70</v>
      </c>
      <c r="AC20" s="65"/>
      <c r="AD20" s="1"/>
      <c r="AI20" s="2"/>
      <c r="AJ20" s="2"/>
      <c r="AK20" s="2"/>
      <c r="AL20" s="2"/>
      <c r="AM20" s="2"/>
      <c r="AN20" s="2"/>
      <c r="AT20" s="2"/>
      <c r="AU20" s="2"/>
      <c r="AV20" s="2"/>
      <c r="AW20" s="2"/>
      <c r="AX20" s="2"/>
    </row>
    <row r="21" spans="1:50" s="42" customFormat="1" ht="15" customHeight="1">
      <c r="A21" s="49"/>
      <c r="B21" s="73" t="s">
        <v>205</v>
      </c>
      <c r="C21" s="74">
        <v>490</v>
      </c>
      <c r="D21" s="46"/>
      <c r="E21" s="6"/>
      <c r="F21" s="358"/>
      <c r="G21" s="359"/>
      <c r="H21" s="359"/>
      <c r="I21" s="360"/>
      <c r="J21" s="6"/>
      <c r="K21" s="49"/>
      <c r="L21" s="54" t="s">
        <v>206</v>
      </c>
      <c r="M21" s="55">
        <v>160</v>
      </c>
      <c r="N21" s="58"/>
      <c r="O21" s="48"/>
      <c r="P21" s="49"/>
      <c r="Q21" s="54" t="s">
        <v>207</v>
      </c>
      <c r="R21" s="55">
        <v>30</v>
      </c>
      <c r="S21" s="58"/>
      <c r="T21" s="6"/>
      <c r="U21" s="78"/>
      <c r="V21" s="195"/>
      <c r="W21" s="196"/>
      <c r="X21" s="197"/>
      <c r="Y21" s="6"/>
      <c r="Z21" s="66"/>
      <c r="AA21" s="67" t="s">
        <v>208</v>
      </c>
      <c r="AB21" s="198">
        <f>SUM(W11:W21,AB11:AB20)</f>
        <v>2080</v>
      </c>
      <c r="AC21" s="93">
        <f>SUM(AC11:AC20,X11:X21)</f>
        <v>0</v>
      </c>
      <c r="AD21" s="1"/>
      <c r="AI21" s="2"/>
      <c r="AJ21" s="2"/>
      <c r="AK21" s="2"/>
      <c r="AL21" s="2"/>
      <c r="AM21" s="2"/>
      <c r="AN21" s="2"/>
      <c r="AT21" s="2"/>
      <c r="AU21" s="2"/>
      <c r="AV21" s="2"/>
      <c r="AW21" s="2"/>
      <c r="AX21" s="2"/>
    </row>
    <row r="22" spans="1:50" s="42" customFormat="1" ht="15" customHeight="1">
      <c r="A22" s="49"/>
      <c r="B22" s="54" t="s">
        <v>209</v>
      </c>
      <c r="C22" s="55">
        <v>230</v>
      </c>
      <c r="D22" s="58"/>
      <c r="E22" s="6"/>
      <c r="F22" s="199"/>
      <c r="G22" s="34" t="s">
        <v>50</v>
      </c>
      <c r="H22" s="30" t="s">
        <v>51</v>
      </c>
      <c r="I22" s="35" t="s">
        <v>52</v>
      </c>
      <c r="J22" s="6"/>
      <c r="K22" s="49"/>
      <c r="L22" s="54" t="s">
        <v>210</v>
      </c>
      <c r="M22" s="55">
        <v>30</v>
      </c>
      <c r="N22" s="58"/>
      <c r="O22" s="48"/>
      <c r="P22" s="49"/>
      <c r="Q22" s="50" t="s">
        <v>211</v>
      </c>
      <c r="R22" s="55">
        <v>360</v>
      </c>
      <c r="S22" s="58"/>
      <c r="T22" s="6"/>
      <c r="U22" s="161"/>
      <c r="V22" s="161"/>
      <c r="W22" s="161"/>
      <c r="X22" s="161"/>
      <c r="Y22" s="161"/>
      <c r="Z22" s="113"/>
      <c r="AA22" s="113"/>
      <c r="AB22" s="113"/>
      <c r="AC22" s="113"/>
      <c r="AD22" s="1"/>
      <c r="AI22" s="2"/>
      <c r="AJ22" s="2"/>
      <c r="AK22" s="2"/>
      <c r="AL22" s="2"/>
      <c r="AM22" s="2"/>
      <c r="AN22" s="2"/>
      <c r="AT22" s="2"/>
      <c r="AU22" s="2"/>
      <c r="AV22" s="2"/>
      <c r="AW22" s="2"/>
      <c r="AX22" s="2"/>
    </row>
    <row r="23" spans="1:50" s="42" customFormat="1" ht="15" customHeight="1">
      <c r="A23" s="49"/>
      <c r="B23" s="54" t="s">
        <v>212</v>
      </c>
      <c r="C23" s="55">
        <v>490</v>
      </c>
      <c r="D23" s="58"/>
      <c r="E23" s="11"/>
      <c r="F23" s="49"/>
      <c r="G23" s="47" t="s">
        <v>23</v>
      </c>
      <c r="H23" s="74">
        <v>350</v>
      </c>
      <c r="I23" s="46"/>
      <c r="J23" s="6"/>
      <c r="K23" s="49"/>
      <c r="L23" s="54" t="s">
        <v>213</v>
      </c>
      <c r="M23" s="55">
        <v>80</v>
      </c>
      <c r="N23" s="58"/>
      <c r="O23" s="48"/>
      <c r="P23" s="49"/>
      <c r="Q23" s="50" t="s">
        <v>214</v>
      </c>
      <c r="R23" s="55">
        <v>420</v>
      </c>
      <c r="S23" s="58"/>
      <c r="T23" s="6"/>
      <c r="U23" s="11"/>
      <c r="V23" s="54"/>
      <c r="W23" s="200"/>
      <c r="AD23" s="1"/>
      <c r="AI23" s="2"/>
      <c r="AJ23" s="2"/>
      <c r="AK23" s="2"/>
      <c r="AL23" s="2"/>
      <c r="AM23" s="2"/>
      <c r="AN23" s="2"/>
      <c r="AT23" s="2"/>
      <c r="AU23" s="2"/>
      <c r="AV23" s="2"/>
      <c r="AW23" s="2"/>
      <c r="AX23" s="2"/>
    </row>
    <row r="24" spans="1:50" s="42" customFormat="1" ht="15" customHeight="1">
      <c r="A24" s="49"/>
      <c r="B24" s="54" t="s">
        <v>215</v>
      </c>
      <c r="C24" s="55">
        <v>470</v>
      </c>
      <c r="D24" s="58"/>
      <c r="E24" s="6"/>
      <c r="F24" s="49"/>
      <c r="G24" s="59" t="s">
        <v>24</v>
      </c>
      <c r="H24" s="55">
        <v>210</v>
      </c>
      <c r="I24" s="58"/>
      <c r="J24" s="6"/>
      <c r="K24" s="49"/>
      <c r="L24" s="54" t="s">
        <v>216</v>
      </c>
      <c r="M24" s="102">
        <v>60</v>
      </c>
      <c r="N24" s="65"/>
      <c r="O24" s="48"/>
      <c r="P24" s="49"/>
      <c r="Q24" s="54" t="s">
        <v>217</v>
      </c>
      <c r="R24" s="55">
        <v>220</v>
      </c>
      <c r="S24" s="58"/>
      <c r="T24" s="6"/>
      <c r="U24" s="11"/>
      <c r="V24" s="54"/>
      <c r="W24" s="200"/>
      <c r="AD24" s="1"/>
      <c r="AI24" s="2"/>
      <c r="AJ24" s="2"/>
      <c r="AK24" s="2"/>
      <c r="AL24" s="2"/>
      <c r="AM24" s="2"/>
      <c r="AN24" s="2"/>
      <c r="AT24" s="2"/>
      <c r="AU24" s="2"/>
      <c r="AV24" s="2"/>
      <c r="AW24" s="2"/>
      <c r="AX24" s="2"/>
    </row>
    <row r="25" spans="1:50" s="42" customFormat="1" ht="15" customHeight="1">
      <c r="A25" s="49"/>
      <c r="B25" s="54" t="s">
        <v>218</v>
      </c>
      <c r="C25" s="55">
        <v>140</v>
      </c>
      <c r="D25" s="58"/>
      <c r="E25" s="6"/>
      <c r="F25" s="49"/>
      <c r="G25" s="59" t="s">
        <v>25</v>
      </c>
      <c r="H25" s="55">
        <v>40</v>
      </c>
      <c r="I25" s="58"/>
      <c r="J25" s="6"/>
      <c r="K25" s="66"/>
      <c r="L25" s="116" t="s">
        <v>186</v>
      </c>
      <c r="M25" s="196">
        <f>SUM(M11:M24)</f>
        <v>2990</v>
      </c>
      <c r="N25" s="201">
        <f>SUM(N11:N24)</f>
        <v>0</v>
      </c>
      <c r="O25" s="48"/>
      <c r="P25" s="49"/>
      <c r="Q25" s="54" t="s">
        <v>219</v>
      </c>
      <c r="R25" s="55">
        <v>60</v>
      </c>
      <c r="S25" s="58"/>
      <c r="T25" s="6"/>
      <c r="U25" s="11"/>
      <c r="V25" s="54"/>
      <c r="W25" s="200"/>
      <c r="AD25" s="1"/>
      <c r="AI25" s="2"/>
      <c r="AJ25" s="2"/>
      <c r="AK25" s="2"/>
      <c r="AL25" s="2"/>
      <c r="AM25" s="2"/>
      <c r="AN25" s="2"/>
      <c r="AT25" s="2"/>
      <c r="AU25" s="2"/>
      <c r="AV25" s="2"/>
      <c r="AW25" s="2"/>
      <c r="AX25" s="2"/>
    </row>
    <row r="26" spans="1:50" s="42" customFormat="1" ht="15" customHeight="1">
      <c r="A26" s="49"/>
      <c r="B26" s="54" t="s">
        <v>220</v>
      </c>
      <c r="C26" s="55">
        <v>160</v>
      </c>
      <c r="D26" s="58"/>
      <c r="E26" s="6"/>
      <c r="F26" s="49"/>
      <c r="G26" s="59" t="s">
        <v>26</v>
      </c>
      <c r="H26" s="55">
        <v>160</v>
      </c>
      <c r="I26" s="58"/>
      <c r="J26" s="6"/>
      <c r="K26" s="11"/>
      <c r="O26" s="202"/>
      <c r="P26" s="49"/>
      <c r="Q26" s="54" t="s">
        <v>221</v>
      </c>
      <c r="R26" s="55">
        <v>260</v>
      </c>
      <c r="S26" s="58"/>
      <c r="T26" s="6"/>
      <c r="U26" s="11"/>
      <c r="V26" s="54"/>
      <c r="W26" s="200"/>
      <c r="AD26" s="11"/>
      <c r="AI26" s="2"/>
      <c r="AJ26" s="2"/>
      <c r="AK26" s="2"/>
      <c r="AL26" s="2"/>
      <c r="AM26" s="2"/>
      <c r="AN26" s="2"/>
      <c r="AT26" s="2"/>
      <c r="AU26" s="2"/>
      <c r="AV26" s="2"/>
      <c r="AW26" s="2"/>
      <c r="AX26" s="2"/>
    </row>
    <row r="27" spans="1:50" s="42" customFormat="1" ht="15" customHeight="1">
      <c r="A27" s="49"/>
      <c r="B27" s="54" t="s">
        <v>222</v>
      </c>
      <c r="C27" s="55">
        <v>70</v>
      </c>
      <c r="D27" s="58"/>
      <c r="E27" s="6"/>
      <c r="F27" s="49"/>
      <c r="G27" s="59" t="s">
        <v>27</v>
      </c>
      <c r="H27" s="55">
        <v>100</v>
      </c>
      <c r="I27" s="58"/>
      <c r="J27" s="6"/>
      <c r="K27" s="6"/>
      <c r="L27" s="6"/>
      <c r="M27" s="6"/>
      <c r="N27" s="6"/>
      <c r="O27" s="6"/>
      <c r="P27" s="49"/>
      <c r="Q27" s="54" t="s">
        <v>223</v>
      </c>
      <c r="R27" s="55">
        <v>80</v>
      </c>
      <c r="S27" s="58"/>
      <c r="T27" s="6"/>
      <c r="U27" s="11"/>
      <c r="V27" s="54"/>
      <c r="W27" s="200"/>
      <c r="AD27" s="11"/>
      <c r="AI27" s="2"/>
      <c r="AJ27" s="2"/>
      <c r="AK27" s="2"/>
      <c r="AL27" s="2"/>
      <c r="AM27" s="2"/>
      <c r="AN27" s="2"/>
      <c r="AT27" s="2"/>
      <c r="AU27" s="2"/>
      <c r="AV27" s="2"/>
      <c r="AW27" s="2"/>
      <c r="AX27" s="2"/>
    </row>
    <row r="28" spans="1:50" s="42" customFormat="1" ht="15" customHeight="1">
      <c r="A28" s="203"/>
      <c r="B28" s="54" t="s">
        <v>224</v>
      </c>
      <c r="C28" s="55">
        <v>230</v>
      </c>
      <c r="D28" s="58"/>
      <c r="E28" s="6"/>
      <c r="F28" s="49"/>
      <c r="G28" s="59" t="s">
        <v>29</v>
      </c>
      <c r="H28" s="55">
        <v>180</v>
      </c>
      <c r="I28" s="58"/>
      <c r="J28" s="6"/>
      <c r="K28" s="6"/>
      <c r="L28" s="6"/>
      <c r="M28" s="6"/>
      <c r="N28" s="6"/>
      <c r="O28" s="6"/>
      <c r="P28" s="49"/>
      <c r="Q28" s="54" t="s">
        <v>225</v>
      </c>
      <c r="R28" s="55">
        <v>240</v>
      </c>
      <c r="S28" s="58"/>
      <c r="T28" s="6"/>
      <c r="U28" s="11"/>
      <c r="V28" s="54"/>
      <c r="W28" s="200"/>
      <c r="X28" s="287"/>
      <c r="Y28" s="287"/>
      <c r="Z28" s="287"/>
      <c r="AA28" s="287"/>
      <c r="AB28" s="287"/>
      <c r="AC28" s="287"/>
      <c r="AD28" s="6"/>
      <c r="AI28" s="2"/>
      <c r="AJ28" s="2"/>
      <c r="AK28" s="2"/>
      <c r="AL28" s="2"/>
      <c r="AM28" s="2"/>
      <c r="AN28" s="2"/>
      <c r="AT28" s="2"/>
      <c r="AU28" s="2"/>
      <c r="AV28" s="2"/>
      <c r="AW28" s="2"/>
      <c r="AX28" s="2"/>
    </row>
    <row r="29" spans="1:50" s="42" customFormat="1" ht="15" customHeight="1">
      <c r="A29" s="204"/>
      <c r="B29" s="54" t="s">
        <v>226</v>
      </c>
      <c r="C29" s="55">
        <v>90</v>
      </c>
      <c r="D29" s="58"/>
      <c r="E29" s="6"/>
      <c r="F29" s="75"/>
      <c r="G29" s="82" t="s">
        <v>28</v>
      </c>
      <c r="H29" s="102">
        <v>330</v>
      </c>
      <c r="I29" s="65"/>
      <c r="J29" s="6"/>
      <c r="K29" s="6"/>
      <c r="L29" s="6"/>
      <c r="M29" s="6"/>
      <c r="N29" s="6"/>
      <c r="O29" s="6"/>
      <c r="P29" s="49"/>
      <c r="Q29" s="54" t="s">
        <v>227</v>
      </c>
      <c r="R29" s="55">
        <v>390</v>
      </c>
      <c r="S29" s="65"/>
      <c r="T29" s="6"/>
      <c r="U29" s="11"/>
      <c r="V29" s="54"/>
      <c r="W29" s="200"/>
      <c r="X29" s="288"/>
      <c r="Y29" s="288"/>
      <c r="Z29" s="288"/>
      <c r="AA29" s="288"/>
      <c r="AB29" s="288"/>
      <c r="AC29" s="288"/>
      <c r="AD29" s="6"/>
      <c r="AI29" s="2"/>
      <c r="AJ29" s="2"/>
      <c r="AK29" s="2"/>
      <c r="AL29" s="2"/>
      <c r="AM29" s="2"/>
      <c r="AN29" s="2"/>
      <c r="AT29" s="2"/>
      <c r="AU29" s="2"/>
      <c r="AV29" s="2"/>
      <c r="AW29" s="2"/>
      <c r="AX29" s="2"/>
    </row>
    <row r="30" spans="1:50" s="42" customFormat="1" ht="15" customHeight="1">
      <c r="A30" s="49"/>
      <c r="B30" s="50" t="s">
        <v>228</v>
      </c>
      <c r="C30" s="55">
        <v>170</v>
      </c>
      <c r="D30" s="58"/>
      <c r="E30" s="6"/>
      <c r="F30" s="78"/>
      <c r="G30" s="70" t="s">
        <v>229</v>
      </c>
      <c r="H30" s="71">
        <f>SUM(H23:H29)</f>
        <v>1370</v>
      </c>
      <c r="I30" s="69">
        <f>SUM(I23:I29)</f>
        <v>0</v>
      </c>
      <c r="J30" s="2"/>
      <c r="K30" s="6"/>
      <c r="L30" s="6"/>
      <c r="M30" s="6"/>
      <c r="N30" s="6"/>
      <c r="O30" s="6"/>
      <c r="P30" s="66"/>
      <c r="Q30" s="67" t="s">
        <v>229</v>
      </c>
      <c r="R30" s="198">
        <f>SUM(R11:R29)</f>
        <v>3480</v>
      </c>
      <c r="S30" s="69">
        <f>SUM(S11:S29)</f>
        <v>0</v>
      </c>
      <c r="T30" s="6"/>
      <c r="U30" s="11"/>
      <c r="V30" s="54"/>
      <c r="W30" s="200"/>
      <c r="X30" s="288"/>
      <c r="Y30" s="288"/>
      <c r="Z30" s="288"/>
      <c r="AA30" s="288"/>
      <c r="AB30" s="288"/>
      <c r="AC30" s="288"/>
      <c r="AD30" s="1"/>
      <c r="AI30" s="2"/>
      <c r="AJ30" s="2"/>
      <c r="AK30" s="2"/>
      <c r="AL30" s="2"/>
      <c r="AM30" s="2"/>
      <c r="AN30" s="2"/>
      <c r="AO30" s="2"/>
      <c r="AP30" s="121"/>
      <c r="AQ30" s="121"/>
      <c r="AR30" s="121"/>
      <c r="AS30" s="121"/>
      <c r="AT30" s="2"/>
      <c r="AU30" s="2"/>
      <c r="AV30" s="2"/>
      <c r="AW30" s="2"/>
      <c r="AX30" s="2"/>
    </row>
    <row r="31" spans="1:50" s="42" customFormat="1" ht="15" customHeight="1">
      <c r="A31" s="49"/>
      <c r="B31" s="54" t="s">
        <v>230</v>
      </c>
      <c r="C31" s="55">
        <v>230</v>
      </c>
      <c r="D31" s="58"/>
      <c r="E31" s="6"/>
      <c r="F31" s="6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11"/>
      <c r="V31" s="54"/>
      <c r="W31" s="200"/>
      <c r="X31" s="382" t="s">
        <v>265</v>
      </c>
      <c r="Y31" s="382"/>
      <c r="Z31" s="382"/>
      <c r="AA31" s="382"/>
      <c r="AB31" s="382"/>
      <c r="AC31" s="382"/>
      <c r="AD31" s="1"/>
      <c r="AI31" s="2"/>
      <c r="AJ31" s="2"/>
      <c r="AK31" s="2"/>
      <c r="AM31" s="2"/>
      <c r="AN31" s="2"/>
      <c r="AO31" s="2"/>
      <c r="AP31" s="121"/>
      <c r="AQ31" s="121"/>
      <c r="AR31" s="121"/>
      <c r="AS31" s="121"/>
      <c r="AT31" s="2"/>
      <c r="AU31" s="2"/>
      <c r="AV31" s="2"/>
      <c r="AW31" s="2"/>
      <c r="AX31" s="2"/>
    </row>
    <row r="32" spans="1:50" s="42" customFormat="1" ht="15" customHeight="1">
      <c r="A32" s="49"/>
      <c r="B32" s="54" t="s">
        <v>231</v>
      </c>
      <c r="C32" s="55">
        <v>60</v>
      </c>
      <c r="D32" s="58"/>
      <c r="E32" s="6"/>
      <c r="F32" s="6"/>
      <c r="G32" s="205"/>
      <c r="H32" s="112"/>
      <c r="I32" s="209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11"/>
      <c r="V32" s="11"/>
      <c r="W32" s="11"/>
      <c r="X32" s="376">
        <v>44361</v>
      </c>
      <c r="Y32" s="377"/>
      <c r="Z32" s="377"/>
      <c r="AA32" s="378"/>
      <c r="AB32" s="379">
        <v>44389</v>
      </c>
      <c r="AC32" s="380"/>
      <c r="AD32" s="1"/>
      <c r="AG32" s="2"/>
      <c r="AI32" s="2"/>
      <c r="AJ32" s="2"/>
      <c r="AK32" s="2"/>
      <c r="AM32" s="2"/>
      <c r="AN32" s="2"/>
      <c r="AO32" s="2"/>
      <c r="AP32" s="2"/>
      <c r="AQ32" s="2"/>
      <c r="AR32" s="121"/>
      <c r="AS32" s="121"/>
      <c r="AT32" s="2"/>
      <c r="AU32" s="2"/>
      <c r="AV32" s="2"/>
      <c r="AW32" s="2"/>
      <c r="AX32" s="2"/>
    </row>
    <row r="33" spans="1:256" s="42" customFormat="1" ht="15" customHeight="1">
      <c r="A33" s="49"/>
      <c r="B33" s="54" t="s">
        <v>232</v>
      </c>
      <c r="C33" s="55">
        <v>40</v>
      </c>
      <c r="D33" s="58"/>
      <c r="E33" s="6"/>
      <c r="F33" s="6"/>
      <c r="G33" s="210"/>
      <c r="H33" s="210"/>
      <c r="I33" s="210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11"/>
      <c r="V33" s="11"/>
      <c r="W33" s="11"/>
      <c r="X33" s="289">
        <v>44424</v>
      </c>
      <c r="Y33" s="290"/>
      <c r="Z33" s="290"/>
      <c r="AA33" s="291"/>
      <c r="AB33" s="292">
        <v>44452</v>
      </c>
      <c r="AC33" s="293"/>
      <c r="AD33" s="1"/>
      <c r="AE33" s="2"/>
      <c r="AF33" s="2"/>
      <c r="AG33" s="2"/>
      <c r="AH33" s="2"/>
      <c r="AI33" s="2"/>
      <c r="AJ33" s="2"/>
      <c r="AK33" s="2"/>
      <c r="AM33" s="2"/>
      <c r="AN33" s="2"/>
      <c r="AO33" s="2"/>
      <c r="AP33" s="2"/>
      <c r="AQ33" s="2"/>
      <c r="AR33" s="121"/>
      <c r="AS33" s="121"/>
      <c r="AT33" s="2"/>
      <c r="AU33" s="2"/>
      <c r="AV33" s="2"/>
      <c r="AW33" s="2"/>
      <c r="AX33" s="2"/>
    </row>
    <row r="34" spans="1:256" s="42" customFormat="1" ht="15" customHeight="1">
      <c r="A34" s="49"/>
      <c r="B34" s="54" t="s">
        <v>233</v>
      </c>
      <c r="C34" s="55">
        <v>90</v>
      </c>
      <c r="D34" s="58"/>
      <c r="E34" s="6"/>
      <c r="F34" s="6"/>
      <c r="G34" s="211"/>
      <c r="H34" s="212"/>
      <c r="I34" s="21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89">
        <v>44480</v>
      </c>
      <c r="Y34" s="290"/>
      <c r="Z34" s="290"/>
      <c r="AA34" s="291"/>
      <c r="AB34" s="292">
        <v>44515</v>
      </c>
      <c r="AC34" s="293"/>
      <c r="AD34" s="1"/>
      <c r="AE34" s="2"/>
      <c r="AF34" s="2"/>
      <c r="AG34" s="2"/>
      <c r="AH34" s="2"/>
      <c r="AI34" s="2"/>
      <c r="AJ34" s="2"/>
      <c r="AK34" s="2"/>
      <c r="AM34" s="2"/>
      <c r="AN34" s="2"/>
      <c r="AO34" s="2"/>
      <c r="AP34" s="2"/>
      <c r="AQ34" s="2"/>
      <c r="AR34" s="121"/>
      <c r="AS34" s="121"/>
      <c r="AT34" s="2"/>
      <c r="AU34" s="2"/>
      <c r="AV34" s="2"/>
      <c r="AW34" s="2"/>
      <c r="AX34" s="2"/>
    </row>
    <row r="35" spans="1:256" s="42" customFormat="1" ht="15" customHeight="1">
      <c r="A35" s="206"/>
      <c r="B35" s="82" t="s">
        <v>234</v>
      </c>
      <c r="C35" s="102">
        <v>60</v>
      </c>
      <c r="D35" s="65"/>
      <c r="E35" s="6"/>
      <c r="F35" s="6"/>
      <c r="G35" s="211"/>
      <c r="H35" s="213"/>
      <c r="I35" s="21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371">
        <v>44543</v>
      </c>
      <c r="Y35" s="372"/>
      <c r="Z35" s="372"/>
      <c r="AA35" s="373"/>
      <c r="AB35" s="374"/>
      <c r="AC35" s="375"/>
      <c r="AD35" s="1"/>
      <c r="AE35" s="2"/>
      <c r="AF35" s="2"/>
      <c r="AG35" s="2"/>
      <c r="AH35" s="2"/>
      <c r="AI35" s="2"/>
      <c r="AJ35" s="2"/>
      <c r="AK35" s="2"/>
      <c r="AM35" s="2"/>
      <c r="AN35" s="2"/>
      <c r="AO35" s="2"/>
      <c r="AP35" s="2"/>
      <c r="AQ35" s="2"/>
      <c r="AR35" s="121"/>
      <c r="AS35" s="121"/>
      <c r="AT35" s="2"/>
      <c r="AU35" s="2"/>
      <c r="AV35" s="2"/>
      <c r="AW35" s="2"/>
      <c r="AX35" s="2"/>
    </row>
    <row r="36" spans="1:256" s="42" customFormat="1" ht="15" customHeight="1">
      <c r="A36" s="207"/>
      <c r="B36" s="86" t="s">
        <v>235</v>
      </c>
      <c r="C36" s="198">
        <f>SUM(C21:C35)</f>
        <v>3020</v>
      </c>
      <c r="D36" s="93">
        <f>SUM(D21:D35)</f>
        <v>0</v>
      </c>
      <c r="E36" s="6"/>
      <c r="F36" s="6"/>
      <c r="G36" s="2"/>
      <c r="H36" s="2"/>
      <c r="I36" s="2"/>
      <c r="J36" s="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2" t="s">
        <v>242</v>
      </c>
      <c r="Y36" s="392"/>
      <c r="Z36" s="392"/>
      <c r="AA36" s="392"/>
      <c r="AB36" s="392"/>
      <c r="AC36" s="392"/>
      <c r="AD36" s="1"/>
      <c r="AE36" s="2"/>
      <c r="AF36" s="2"/>
      <c r="AG36" s="2"/>
      <c r="AH36" s="2"/>
      <c r="AN36" s="2"/>
      <c r="AO36" s="2"/>
      <c r="AP36" s="121"/>
      <c r="AQ36" s="121"/>
      <c r="AR36" s="121"/>
      <c r="AS36" s="121"/>
      <c r="AT36" s="2"/>
      <c r="AU36" s="2"/>
      <c r="AV36" s="2"/>
      <c r="AW36" s="2"/>
      <c r="AX36" s="2"/>
    </row>
    <row r="37" spans="1:256" s="42" customFormat="1" ht="15" customHeight="1">
      <c r="E37" s="6"/>
      <c r="F37" s="6"/>
      <c r="G37" s="2"/>
      <c r="H37" s="2"/>
      <c r="I37" s="2"/>
      <c r="J37" s="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393"/>
      <c r="Y37" s="393"/>
      <c r="Z37" s="393"/>
      <c r="AA37" s="393"/>
      <c r="AB37" s="393"/>
      <c r="AC37" s="393"/>
      <c r="AD37" s="1"/>
      <c r="AE37" s="2"/>
      <c r="AF37" s="2"/>
      <c r="AH37" s="2"/>
      <c r="AN37" s="2"/>
      <c r="AO37" s="2"/>
      <c r="AP37" s="121"/>
      <c r="AQ37" s="121"/>
      <c r="AR37" s="121"/>
      <c r="AS37" s="121"/>
      <c r="AT37" s="2"/>
      <c r="AU37" s="2"/>
      <c r="AV37" s="2"/>
      <c r="AW37" s="2"/>
      <c r="AX37" s="2"/>
    </row>
    <row r="38" spans="1:256" ht="15" customHeight="1">
      <c r="A38" s="6"/>
      <c r="F38" s="6"/>
      <c r="G38" s="2"/>
      <c r="H38" s="2"/>
      <c r="I38" s="2"/>
      <c r="J38" s="2"/>
      <c r="X38" s="391"/>
      <c r="Y38" s="391"/>
      <c r="Z38" s="391"/>
      <c r="AA38" s="391"/>
      <c r="AB38" s="391"/>
      <c r="AC38" s="391"/>
    </row>
    <row r="39" spans="1:256" s="42" customFormat="1" ht="15" customHeight="1">
      <c r="A39" s="1"/>
      <c r="B39" s="132"/>
      <c r="C39" s="137"/>
      <c r="D39" s="137"/>
      <c r="E39" s="137"/>
      <c r="F39" s="1"/>
      <c r="G39" s="2"/>
      <c r="H39" s="2"/>
      <c r="I39" s="2"/>
      <c r="J39" s="2"/>
      <c r="K39" s="1"/>
      <c r="L39" s="1"/>
      <c r="M39" s="1"/>
      <c r="N39" s="1"/>
      <c r="O39" s="132"/>
      <c r="P39" s="11"/>
      <c r="Q39" s="132"/>
      <c r="R39" s="132"/>
      <c r="S39" s="132"/>
      <c r="T39" s="208"/>
      <c r="U39" s="1"/>
      <c r="V39" s="1"/>
      <c r="W39" s="1"/>
      <c r="X39" s="141"/>
      <c r="Y39" s="1"/>
      <c r="Z39" s="1"/>
      <c r="AA39" s="1"/>
      <c r="AB39" s="1"/>
      <c r="AC39" s="1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121"/>
      <c r="AS39" s="121"/>
      <c r="AT39" s="2"/>
      <c r="AU39" s="2"/>
      <c r="AV39" s="2"/>
      <c r="AW39" s="2"/>
      <c r="AX39" s="2"/>
    </row>
    <row r="40" spans="1:256" s="42" customFormat="1" ht="12.6" customHeight="1">
      <c r="A40" s="257"/>
      <c r="B40" s="276" t="s">
        <v>118</v>
      </c>
      <c r="C40" s="277"/>
      <c r="D40" s="142"/>
      <c r="E40" s="1"/>
      <c r="F40" s="1"/>
      <c r="G40" s="1"/>
      <c r="H40" s="1"/>
      <c r="I40" s="1"/>
      <c r="J40" s="1"/>
      <c r="K40" s="386" t="s">
        <v>119</v>
      </c>
      <c r="L40" s="387"/>
      <c r="M40" s="388"/>
      <c r="N40" s="389" t="s">
        <v>120</v>
      </c>
      <c r="O40" s="390"/>
      <c r="P40" s="390"/>
      <c r="Q40" s="390"/>
      <c r="R40" s="390"/>
      <c r="S40" s="1"/>
      <c r="T40" s="1"/>
      <c r="U40" s="1"/>
      <c r="V40" s="1"/>
      <c r="W40" s="1"/>
      <c r="X40" s="384" t="s">
        <v>121</v>
      </c>
      <c r="Y40" s="385"/>
      <c r="Z40" s="385"/>
      <c r="AA40" s="385"/>
      <c r="AB40" s="385"/>
      <c r="AC40" s="274"/>
      <c r="AD40" s="143"/>
      <c r="AI40" s="2"/>
      <c r="AJ40" s="144"/>
      <c r="AK40" s="144"/>
      <c r="AL40" s="144"/>
      <c r="AM40" s="144"/>
      <c r="AN40" s="144"/>
      <c r="AO40" s="145"/>
      <c r="AP40" s="145"/>
      <c r="AQ40" s="2"/>
      <c r="AR40" s="2"/>
      <c r="AS40" s="2"/>
      <c r="AT40" s="2"/>
      <c r="AU40" s="2"/>
      <c r="AV40" s="2"/>
      <c r="AW40" s="2"/>
      <c r="AX40" s="146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5.25" customHeight="1">
      <c r="K41" s="147"/>
      <c r="L41" s="147"/>
      <c r="M41" s="124"/>
      <c r="AD41" s="26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3"/>
      <c r="IV41" s="113"/>
    </row>
    <row r="42" spans="1:256" s="113" customFormat="1" ht="14.45" customHeight="1">
      <c r="A42" s="1"/>
      <c r="B42" s="148" t="s">
        <v>122</v>
      </c>
      <c r="C42" s="6"/>
      <c r="D42" s="6"/>
      <c r="E42" s="6"/>
      <c r="F42" s="6"/>
      <c r="G42" s="6"/>
      <c r="H42" s="6"/>
      <c r="I42" s="6"/>
      <c r="J42" s="6"/>
      <c r="K42" s="285" t="s">
        <v>123</v>
      </c>
      <c r="L42" s="286"/>
      <c r="M42" s="285" t="s">
        <v>256</v>
      </c>
      <c r="N42" s="286"/>
      <c r="O42" s="149"/>
      <c r="P42" s="150"/>
      <c r="Q42" s="274" t="s">
        <v>124</v>
      </c>
      <c r="R42" s="275"/>
      <c r="S42" s="275" t="s">
        <v>125</v>
      </c>
      <c r="T42" s="275"/>
      <c r="U42" s="275"/>
      <c r="V42" s="275"/>
      <c r="W42" s="151"/>
      <c r="X42" s="6"/>
      <c r="Y42" s="6"/>
      <c r="Z42" s="6"/>
      <c r="AA42" s="151" t="s">
        <v>126</v>
      </c>
      <c r="AB42" s="151"/>
      <c r="AC42" s="152"/>
      <c r="AD42" s="115"/>
      <c r="AI42" s="2"/>
      <c r="AQ42" s="2"/>
      <c r="AR42" s="2"/>
      <c r="AS42" s="2"/>
      <c r="AT42" s="2"/>
      <c r="AU42" s="2"/>
      <c r="AV42" s="2"/>
      <c r="AW42" s="2"/>
    </row>
    <row r="43" spans="1:256" s="113" customFormat="1" ht="12" customHeight="1">
      <c r="A43" s="1"/>
      <c r="B43" s="153" t="s">
        <v>274</v>
      </c>
      <c r="C43" s="147"/>
      <c r="D43" s="147"/>
      <c r="E43" s="147"/>
      <c r="F43" s="147"/>
      <c r="G43" s="147"/>
      <c r="H43" s="147"/>
      <c r="I43" s="147"/>
      <c r="J43" s="147"/>
      <c r="K43" s="154"/>
      <c r="L43" s="155" t="s">
        <v>127</v>
      </c>
      <c r="M43" s="283" t="s">
        <v>258</v>
      </c>
      <c r="N43" s="284"/>
      <c r="O43" s="156"/>
      <c r="P43" s="157"/>
      <c r="Q43" s="264" t="s">
        <v>128</v>
      </c>
      <c r="R43" s="265"/>
      <c r="S43" s="260" t="s">
        <v>129</v>
      </c>
      <c r="T43" s="260"/>
      <c r="U43" s="260"/>
      <c r="V43" s="260"/>
      <c r="W43" s="151"/>
      <c r="X43" s="6"/>
      <c r="Y43" s="151"/>
      <c r="Z43" s="151"/>
      <c r="AA43" s="381" t="s">
        <v>130</v>
      </c>
      <c r="AB43" s="381"/>
      <c r="AC43" s="381"/>
      <c r="AD43" s="115"/>
      <c r="AI43" s="2"/>
      <c r="AX43" s="2"/>
    </row>
    <row r="44" spans="1:256" s="113" customFormat="1" ht="12" customHeight="1">
      <c r="A44" s="1"/>
      <c r="B44" s="152" t="s">
        <v>275</v>
      </c>
      <c r="C44" s="153"/>
      <c r="D44" s="153"/>
      <c r="E44" s="153"/>
      <c r="F44" s="153"/>
      <c r="G44" s="153"/>
      <c r="H44" s="153"/>
      <c r="I44" s="153"/>
      <c r="J44" s="124"/>
      <c r="K44" s="249" t="s">
        <v>251</v>
      </c>
      <c r="L44" s="250"/>
      <c r="M44" s="254"/>
      <c r="N44" s="255"/>
      <c r="O44" s="158"/>
      <c r="P44" s="159"/>
      <c r="Q44" s="261" t="s">
        <v>131</v>
      </c>
      <c r="R44" s="262"/>
      <c r="S44" s="262" t="s">
        <v>132</v>
      </c>
      <c r="T44" s="262"/>
      <c r="U44" s="262"/>
      <c r="V44" s="262"/>
      <c r="W44" s="151"/>
      <c r="X44" s="6"/>
      <c r="Y44" s="160"/>
      <c r="Z44" s="160"/>
      <c r="AA44" s="381"/>
      <c r="AB44" s="381"/>
      <c r="AC44" s="381"/>
      <c r="AD44" s="115"/>
      <c r="AI44" s="2"/>
      <c r="AX44" s="2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  <c r="EP44" s="161"/>
      <c r="EQ44" s="161"/>
      <c r="ER44" s="161"/>
      <c r="ES44" s="161"/>
      <c r="ET44" s="161"/>
      <c r="EU44" s="161"/>
      <c r="EV44" s="161"/>
      <c r="EW44" s="161"/>
      <c r="EX44" s="161"/>
      <c r="EY44" s="161"/>
      <c r="EZ44" s="161"/>
      <c r="FA44" s="161"/>
      <c r="FB44" s="161"/>
      <c r="FC44" s="161"/>
      <c r="FD44" s="161"/>
      <c r="FE44" s="161"/>
      <c r="FF44" s="161"/>
      <c r="FG44" s="161"/>
      <c r="FH44" s="161"/>
      <c r="FI44" s="161"/>
      <c r="FJ44" s="161"/>
      <c r="FK44" s="161"/>
      <c r="FL44" s="161"/>
      <c r="FM44" s="161"/>
      <c r="FN44" s="161"/>
      <c r="FO44" s="161"/>
      <c r="FP44" s="161"/>
      <c r="FQ44" s="161"/>
      <c r="FR44" s="161"/>
      <c r="FS44" s="161"/>
      <c r="FT44" s="161"/>
      <c r="FU44" s="161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  <c r="GG44" s="161"/>
      <c r="GH44" s="161"/>
      <c r="GI44" s="161"/>
      <c r="GJ44" s="161"/>
      <c r="GK44" s="161"/>
      <c r="GL44" s="161"/>
      <c r="GM44" s="161"/>
      <c r="GN44" s="161"/>
      <c r="GO44" s="161"/>
      <c r="GP44" s="161"/>
      <c r="GQ44" s="161"/>
      <c r="GR44" s="161"/>
      <c r="GS44" s="161"/>
      <c r="GT44" s="161"/>
      <c r="GU44" s="161"/>
      <c r="GV44" s="161"/>
      <c r="GW44" s="161"/>
      <c r="GX44" s="161"/>
      <c r="GY44" s="161"/>
      <c r="GZ44" s="161"/>
      <c r="HA44" s="161"/>
      <c r="HB44" s="161"/>
      <c r="HC44" s="161"/>
      <c r="HD44" s="161"/>
      <c r="HE44" s="161"/>
      <c r="HF44" s="161"/>
      <c r="HG44" s="161"/>
      <c r="HH44" s="161"/>
      <c r="HI44" s="161"/>
      <c r="HJ44" s="161"/>
      <c r="HK44" s="161"/>
      <c r="HL44" s="161"/>
      <c r="HM44" s="161"/>
      <c r="HN44" s="161"/>
      <c r="HO44" s="161"/>
      <c r="HP44" s="161"/>
      <c r="HQ44" s="161"/>
      <c r="HR44" s="161"/>
      <c r="HS44" s="161"/>
      <c r="HT44" s="161"/>
      <c r="HU44" s="161"/>
      <c r="HV44" s="161"/>
      <c r="HW44" s="161"/>
      <c r="HX44" s="161"/>
      <c r="HY44" s="161"/>
      <c r="HZ44" s="161"/>
      <c r="IA44" s="161"/>
      <c r="IB44" s="161"/>
      <c r="IC44" s="161"/>
      <c r="ID44" s="161"/>
      <c r="IE44" s="161"/>
      <c r="IF44" s="161"/>
      <c r="IG44" s="161"/>
      <c r="IH44" s="161"/>
      <c r="II44" s="161"/>
      <c r="IJ44" s="161"/>
      <c r="IK44" s="161"/>
      <c r="IL44" s="161"/>
      <c r="IM44" s="161"/>
      <c r="IN44" s="161"/>
      <c r="IO44" s="161"/>
      <c r="IP44" s="161"/>
      <c r="IQ44" s="161"/>
      <c r="IR44" s="161"/>
      <c r="IS44" s="161"/>
      <c r="IT44" s="161"/>
      <c r="IU44" s="161"/>
      <c r="IV44" s="161"/>
    </row>
    <row r="45" spans="1:256" s="161" customFormat="1" ht="12" customHeight="1">
      <c r="A45" s="1"/>
      <c r="B45" s="152" t="s">
        <v>278</v>
      </c>
      <c r="C45" s="153"/>
      <c r="D45" s="153"/>
      <c r="E45" s="153"/>
      <c r="F45" s="153"/>
      <c r="G45" s="153"/>
      <c r="H45" s="153"/>
      <c r="I45" s="153"/>
      <c r="J45" s="152"/>
      <c r="K45" s="162"/>
      <c r="L45" s="172" t="s">
        <v>252</v>
      </c>
      <c r="M45" s="258" t="s">
        <v>259</v>
      </c>
      <c r="N45" s="259"/>
      <c r="O45" s="163"/>
      <c r="P45" s="157"/>
      <c r="Q45" s="264" t="s">
        <v>133</v>
      </c>
      <c r="R45" s="265"/>
      <c r="S45" s="260" t="s">
        <v>134</v>
      </c>
      <c r="T45" s="260"/>
      <c r="U45" s="260"/>
      <c r="V45" s="260"/>
      <c r="W45" s="151"/>
      <c r="X45" s="164" t="s">
        <v>135</v>
      </c>
      <c r="Y45" s="151"/>
      <c r="Z45" s="151"/>
      <c r="AA45" s="267" t="s">
        <v>136</v>
      </c>
      <c r="AB45" s="267"/>
      <c r="AC45" s="267"/>
      <c r="AD45" s="115"/>
      <c r="AI45" s="2"/>
      <c r="AX45" s="2"/>
    </row>
    <row r="46" spans="1:256" s="161" customFormat="1" ht="12" customHeight="1">
      <c r="A46" s="1"/>
      <c r="B46" s="152"/>
      <c r="C46" s="1"/>
      <c r="D46" s="1"/>
      <c r="E46" s="1"/>
      <c r="F46" s="1"/>
      <c r="G46" s="1"/>
      <c r="H46" s="165"/>
      <c r="I46" s="165"/>
      <c r="J46" s="165"/>
      <c r="K46" s="162"/>
      <c r="L46" s="172" t="s">
        <v>254</v>
      </c>
      <c r="M46" s="258" t="s">
        <v>262</v>
      </c>
      <c r="N46" s="259"/>
      <c r="O46" s="158"/>
      <c r="P46" s="159"/>
      <c r="Q46" s="261" t="s">
        <v>137</v>
      </c>
      <c r="R46" s="262"/>
      <c r="S46" s="262" t="s">
        <v>138</v>
      </c>
      <c r="T46" s="262"/>
      <c r="U46" s="262"/>
      <c r="V46" s="262"/>
      <c r="W46" s="151"/>
      <c r="X46" s="6"/>
      <c r="Y46" s="383" t="s">
        <v>236</v>
      </c>
      <c r="Z46" s="383"/>
      <c r="AA46" s="383"/>
      <c r="AB46" s="383"/>
      <c r="AC46" s="383"/>
      <c r="AD46" s="115"/>
      <c r="AI46" s="2"/>
      <c r="AX46" s="2"/>
    </row>
    <row r="47" spans="1:256" s="161" customFormat="1" ht="12" customHeight="1">
      <c r="A47" s="1"/>
      <c r="B47" s="215" t="s">
        <v>276</v>
      </c>
      <c r="C47" s="1"/>
      <c r="D47" s="1"/>
      <c r="E47" s="1"/>
      <c r="F47" s="1"/>
      <c r="G47" s="1"/>
      <c r="H47" s="6"/>
      <c r="I47" s="6"/>
      <c r="J47" s="6"/>
      <c r="K47" s="166"/>
      <c r="L47" s="172" t="s">
        <v>253</v>
      </c>
      <c r="M47" s="258" t="s">
        <v>260</v>
      </c>
      <c r="N47" s="259"/>
      <c r="O47" s="163"/>
      <c r="P47" s="157"/>
      <c r="Q47" s="264" t="s">
        <v>140</v>
      </c>
      <c r="R47" s="265"/>
      <c r="S47" s="260" t="s">
        <v>241</v>
      </c>
      <c r="T47" s="260"/>
      <c r="U47" s="260"/>
      <c r="V47" s="260"/>
      <c r="W47" s="151"/>
      <c r="X47" s="151"/>
      <c r="Y47" s="151"/>
      <c r="Z47" s="151"/>
      <c r="AA47" s="6"/>
      <c r="AB47" s="151"/>
      <c r="AC47" s="152"/>
      <c r="AD47" s="115"/>
      <c r="AI47" s="2"/>
      <c r="AX47" s="2"/>
    </row>
    <row r="48" spans="1:256" s="161" customFormat="1" ht="12" customHeight="1">
      <c r="A48" s="1"/>
      <c r="C48" s="151"/>
      <c r="D48" s="151"/>
      <c r="E48" s="151"/>
      <c r="F48" s="151"/>
      <c r="G48" s="151"/>
      <c r="H48" s="152"/>
      <c r="I48" s="6"/>
      <c r="J48" s="6"/>
      <c r="K48" s="166"/>
      <c r="L48" s="172" t="s">
        <v>255</v>
      </c>
      <c r="M48" s="258" t="s">
        <v>261</v>
      </c>
      <c r="N48" s="259"/>
      <c r="O48" s="168"/>
      <c r="P48" s="169"/>
      <c r="Q48" s="272" t="s">
        <v>142</v>
      </c>
      <c r="R48" s="273"/>
      <c r="S48" s="262" t="s">
        <v>143</v>
      </c>
      <c r="T48" s="262"/>
      <c r="U48" s="262"/>
      <c r="V48" s="262"/>
      <c r="W48" s="151"/>
      <c r="X48" s="151" t="s">
        <v>144</v>
      </c>
      <c r="Y48" s="151"/>
      <c r="Z48" s="151"/>
      <c r="AA48" s="267" t="s">
        <v>145</v>
      </c>
      <c r="AB48" s="268"/>
      <c r="AC48" s="268"/>
      <c r="AD48" s="115"/>
      <c r="AI48" s="2"/>
      <c r="AX48" s="2"/>
    </row>
    <row r="49" spans="1:256" s="161" customFormat="1" ht="12" customHeight="1">
      <c r="A49" s="1"/>
      <c r="B49" s="167" t="s">
        <v>141</v>
      </c>
      <c r="C49" s="6"/>
      <c r="D49" s="170"/>
      <c r="E49" s="170"/>
      <c r="F49" s="170"/>
      <c r="G49" s="170"/>
      <c r="H49" s="170"/>
      <c r="I49" s="170"/>
      <c r="J49" s="170"/>
      <c r="K49" s="171"/>
      <c r="L49" s="251" t="s">
        <v>238</v>
      </c>
      <c r="M49" s="258" t="s">
        <v>257</v>
      </c>
      <c r="N49" s="259"/>
      <c r="O49" s="158"/>
      <c r="P49" s="159"/>
      <c r="Q49" s="269"/>
      <c r="R49" s="270"/>
      <c r="S49" s="260" t="s">
        <v>146</v>
      </c>
      <c r="T49" s="260"/>
      <c r="U49" s="260"/>
      <c r="V49" s="260"/>
      <c r="W49" s="151"/>
      <c r="X49" s="151"/>
      <c r="Y49" s="383" t="s">
        <v>237</v>
      </c>
      <c r="Z49" s="383"/>
      <c r="AA49" s="383"/>
      <c r="AB49" s="383"/>
      <c r="AC49" s="383"/>
      <c r="AD49" s="115"/>
      <c r="AI49" s="2"/>
      <c r="AX49" s="2"/>
    </row>
    <row r="50" spans="1:256" s="161" customFormat="1" ht="13.5" customHeight="1">
      <c r="A50" s="2"/>
      <c r="B50" s="153" t="s">
        <v>273</v>
      </c>
      <c r="C50" s="170"/>
      <c r="D50" s="170"/>
      <c r="E50" s="170"/>
      <c r="F50" s="170"/>
      <c r="G50" s="170"/>
      <c r="H50" s="170"/>
      <c r="I50" s="170"/>
      <c r="J50" s="170"/>
      <c r="K50" s="171"/>
      <c r="L50" s="172" t="s">
        <v>148</v>
      </c>
      <c r="M50" s="173"/>
      <c r="N50" s="174"/>
      <c r="O50" s="175"/>
      <c r="P50" s="175"/>
      <c r="Q50" s="158"/>
      <c r="R50" s="176"/>
      <c r="S50" s="271" t="s">
        <v>126</v>
      </c>
      <c r="T50" s="271"/>
      <c r="U50" s="271"/>
      <c r="V50" s="271"/>
      <c r="W50" s="151"/>
      <c r="X50" s="151"/>
      <c r="Y50" s="151"/>
      <c r="Z50" s="151"/>
      <c r="AA50" s="151"/>
      <c r="AB50" s="151"/>
      <c r="AC50" s="151"/>
      <c r="AD50" s="109"/>
      <c r="AI50" s="2"/>
      <c r="AQ50" s="177"/>
      <c r="AR50" s="266"/>
      <c r="AS50" s="266"/>
      <c r="AT50" s="266"/>
      <c r="AU50" s="266"/>
      <c r="AV50" s="266"/>
      <c r="AW50" s="266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61" customFormat="1">
      <c r="A51" s="6"/>
      <c r="B51" s="6"/>
      <c r="C51" s="6"/>
      <c r="D51" s="6"/>
      <c r="E51" s="1"/>
      <c r="F51" s="170"/>
      <c r="G51" s="170"/>
      <c r="H51" s="170"/>
      <c r="I51" s="170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spans="1:256" s="161" customFormat="1">
      <c r="A52" s="6"/>
      <c r="B52" s="6"/>
      <c r="C52" s="6"/>
      <c r="D52" s="6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spans="1:256" s="161" customFormat="1"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spans="1:256" s="161" customFormat="1"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spans="1:256" s="161" customFormat="1"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spans="1:256" s="161" customFormat="1"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spans="1:256" s="161" customFormat="1"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spans="1:256" s="161" customFormat="1"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pans="1:256" s="161" customFormat="1"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256" s="161" customFormat="1">
      <c r="E60" s="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spans="1:256" s="161" customFormat="1">
      <c r="E61" s="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256" s="161" customFormat="1">
      <c r="E62" s="1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256" s="161" customFormat="1">
      <c r="E63" s="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256" s="161" customFormat="1">
      <c r="E64" s="1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spans="1:30" s="161" customFormat="1">
      <c r="E65" s="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spans="1:30" s="161" customFormat="1">
      <c r="E66" s="1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spans="1:30" s="161" customFormat="1">
      <c r="E67" s="1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spans="1:30" s="161" customFormat="1">
      <c r="E68" s="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spans="1:30" s="161" customFormat="1">
      <c r="E69" s="1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s="161" customFormat="1">
      <c r="E70" s="1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s="161" customFormat="1">
      <c r="E71" s="1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spans="1:30" s="161" customFormat="1">
      <c r="A72" s="6"/>
      <c r="B72" s="6"/>
      <c r="C72" s="6"/>
      <c r="D72" s="6"/>
      <c r="E72" s="1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spans="1:30" s="161" customFormat="1">
      <c r="A73" s="6"/>
      <c r="B73" s="6"/>
      <c r="C73" s="6"/>
      <c r="D73" s="6"/>
      <c r="E73" s="1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spans="1:30" s="161" customFormat="1">
      <c r="A74" s="6"/>
      <c r="B74" s="6"/>
      <c r="C74" s="6"/>
      <c r="D74" s="6"/>
      <c r="E74" s="1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spans="1:30" s="161" customFormat="1">
      <c r="A75" s="6"/>
      <c r="B75" s="6"/>
      <c r="C75" s="6"/>
      <c r="D75" s="6"/>
      <c r="E75" s="1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 s="161" customFormat="1">
      <c r="A76" s="6"/>
      <c r="B76" s="6"/>
      <c r="C76" s="6"/>
      <c r="D76" s="6"/>
      <c r="E76" s="1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spans="1:30" s="161" customFormat="1">
      <c r="A77" s="6"/>
      <c r="B77" s="6"/>
      <c r="C77" s="6"/>
      <c r="D77" s="6"/>
      <c r="E77" s="1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spans="1:30" s="161" customFormat="1">
      <c r="A78" s="6"/>
      <c r="B78" s="6"/>
      <c r="C78" s="6"/>
      <c r="D78" s="6"/>
      <c r="E78" s="1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spans="1:30" s="161" customFormat="1">
      <c r="A79" s="6"/>
      <c r="B79" s="6"/>
      <c r="C79" s="6"/>
      <c r="D79" s="6"/>
      <c r="E79" s="1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spans="1:30" s="161" customFormat="1">
      <c r="A80" s="6"/>
      <c r="B80" s="6"/>
      <c r="C80" s="6"/>
      <c r="D80" s="6"/>
      <c r="E80" s="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spans="1:30" s="161" customFormat="1">
      <c r="A81" s="6"/>
      <c r="B81" s="6"/>
      <c r="C81" s="6"/>
      <c r="D81" s="6"/>
      <c r="E81" s="1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spans="1:30" s="161" customFormat="1">
      <c r="A82" s="6"/>
      <c r="B82" s="6"/>
      <c r="C82" s="6"/>
      <c r="D82" s="6"/>
      <c r="E82" s="1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spans="1:30" s="161" customFormat="1">
      <c r="A83" s="6"/>
      <c r="B83" s="6"/>
      <c r="C83" s="6"/>
      <c r="D83" s="6"/>
      <c r="E83" s="1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spans="1:30" s="161" customFormat="1">
      <c r="A84" s="6"/>
      <c r="B84" s="6"/>
      <c r="C84" s="6"/>
      <c r="D84" s="6"/>
      <c r="E84" s="1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spans="1:30" s="161" customFormat="1">
      <c r="A85" s="6"/>
      <c r="B85" s="6"/>
      <c r="C85" s="6"/>
      <c r="D85" s="6"/>
      <c r="E85" s="1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spans="1:30" s="161" customFormat="1">
      <c r="A86" s="6"/>
      <c r="B86" s="6"/>
      <c r="C86" s="6"/>
      <c r="D86" s="6"/>
      <c r="E86" s="1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spans="1:30" s="161" customFormat="1">
      <c r="A87" s="6"/>
      <c r="B87" s="6"/>
      <c r="C87" s="6"/>
      <c r="D87" s="6"/>
      <c r="E87" s="1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spans="1:30" s="161" customFormat="1">
      <c r="A88" s="6"/>
      <c r="B88" s="6"/>
      <c r="C88" s="6"/>
      <c r="D88" s="6"/>
      <c r="E88" s="1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spans="1:30" s="161" customFormat="1">
      <c r="A89" s="6"/>
      <c r="B89" s="6"/>
      <c r="C89" s="6"/>
      <c r="D89" s="6"/>
      <c r="E89" s="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spans="1:30" s="161" customFormat="1">
      <c r="A90" s="6"/>
      <c r="B90" s="6"/>
      <c r="C90" s="6"/>
      <c r="D90" s="6"/>
      <c r="E90" s="1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spans="1:30" s="161" customFormat="1">
      <c r="A91" s="6"/>
      <c r="B91" s="6"/>
      <c r="C91" s="6"/>
      <c r="D91" s="6"/>
      <c r="E91" s="1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spans="1:30" s="161" customFormat="1">
      <c r="A92" s="6"/>
      <c r="B92" s="6"/>
      <c r="C92" s="6"/>
      <c r="D92" s="6"/>
      <c r="E92" s="1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s="161" customFormat="1">
      <c r="A93" s="6"/>
      <c r="B93" s="6"/>
      <c r="C93" s="6"/>
      <c r="D93" s="6"/>
      <c r="E93" s="1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s="161" customFormat="1">
      <c r="A94" s="6"/>
      <c r="B94" s="6"/>
      <c r="C94" s="6"/>
      <c r="D94" s="6"/>
      <c r="E94" s="1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s="161" customFormat="1">
      <c r="A95" s="6"/>
      <c r="B95" s="6"/>
      <c r="C95" s="6"/>
      <c r="D95" s="6"/>
      <c r="E95" s="1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spans="1:30" s="161" customFormat="1">
      <c r="A96" s="6"/>
      <c r="B96" s="6"/>
      <c r="C96" s="6"/>
      <c r="D96" s="6"/>
      <c r="E96" s="1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spans="1:30" s="161" customFormat="1">
      <c r="A97" s="6"/>
      <c r="B97" s="6"/>
      <c r="C97" s="6"/>
      <c r="D97" s="6"/>
      <c r="E97" s="1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spans="1:30" s="161" customFormat="1">
      <c r="A98" s="6"/>
      <c r="B98" s="6"/>
      <c r="C98" s="6"/>
      <c r="D98" s="6"/>
      <c r="E98" s="1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spans="1:30" s="161" customFormat="1">
      <c r="A99" s="6"/>
      <c r="B99" s="6"/>
      <c r="C99" s="6"/>
      <c r="D99" s="6"/>
      <c r="E99" s="1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spans="1:30" s="161" customFormat="1">
      <c r="A100" s="6"/>
      <c r="B100" s="6"/>
      <c r="C100" s="6"/>
      <c r="D100" s="6"/>
      <c r="E100" s="1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0" s="161" customFormat="1">
      <c r="A101" s="6"/>
      <c r="B101" s="6"/>
      <c r="C101" s="6"/>
      <c r="D101" s="6"/>
      <c r="E101" s="1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spans="1:30" s="161" customFormat="1">
      <c r="A102" s="6"/>
      <c r="B102" s="6"/>
      <c r="C102" s="6"/>
      <c r="D102" s="6"/>
      <c r="E102" s="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spans="1:30" s="161" customFormat="1">
      <c r="A103" s="6"/>
      <c r="B103" s="6"/>
      <c r="C103" s="6"/>
      <c r="D103" s="6"/>
      <c r="E103" s="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spans="1:30" s="161" customFormat="1">
      <c r="A104" s="6"/>
      <c r="B104" s="6"/>
      <c r="C104" s="6"/>
      <c r="D104" s="6"/>
      <c r="E104" s="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spans="1:30" s="161" customFormat="1">
      <c r="A105" s="6"/>
      <c r="B105" s="6"/>
      <c r="C105" s="6"/>
      <c r="D105" s="6"/>
      <c r="E105" s="1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spans="1:30" s="161" customFormat="1">
      <c r="A106" s="6"/>
      <c r="B106" s="6"/>
      <c r="C106" s="6"/>
      <c r="D106" s="6"/>
      <c r="E106" s="1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spans="1:30" s="161" customFormat="1">
      <c r="A107" s="6"/>
      <c r="B107" s="6"/>
      <c r="C107" s="6"/>
      <c r="D107" s="6"/>
      <c r="E107" s="1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spans="1:30" s="161" customFormat="1">
      <c r="A108" s="6"/>
      <c r="B108" s="6"/>
      <c r="C108" s="6"/>
      <c r="D108" s="6"/>
      <c r="E108" s="1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spans="1:30" s="161" customFormat="1">
      <c r="A109" s="6"/>
      <c r="B109" s="6"/>
      <c r="C109" s="6"/>
      <c r="D109" s="6"/>
      <c r="E109" s="1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spans="1:30" s="161" customFormat="1">
      <c r="A110" s="6"/>
      <c r="B110" s="6"/>
      <c r="C110" s="6"/>
      <c r="D110" s="6"/>
      <c r="E110" s="1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spans="1:30" s="161" customFormat="1">
      <c r="A111" s="6"/>
      <c r="B111" s="6"/>
      <c r="C111" s="6"/>
      <c r="D111" s="6"/>
      <c r="E111" s="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spans="1:30" s="161" customFormat="1">
      <c r="A112" s="6"/>
      <c r="B112" s="6"/>
      <c r="C112" s="6"/>
      <c r="D112" s="6"/>
      <c r="E112" s="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spans="1:30" s="161" customFormat="1">
      <c r="A113" s="6"/>
      <c r="B113" s="6"/>
      <c r="C113" s="6"/>
      <c r="D113" s="6"/>
      <c r="E113" s="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spans="1:30" s="161" customFormat="1">
      <c r="A114" s="6"/>
      <c r="B114" s="6"/>
      <c r="C114" s="6"/>
      <c r="D114" s="6"/>
      <c r="E114" s="1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spans="1:30" s="161" customFormat="1">
      <c r="A115" s="6"/>
      <c r="B115" s="6"/>
      <c r="C115" s="6"/>
      <c r="D115" s="6"/>
      <c r="E115" s="1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spans="1:30" s="161" customFormat="1">
      <c r="A116" s="6"/>
      <c r="B116" s="6"/>
      <c r="C116" s="6"/>
      <c r="D116" s="6"/>
      <c r="E116" s="1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spans="1:30" s="161" customFormat="1">
      <c r="A117" s="6"/>
      <c r="B117" s="6"/>
      <c r="C117" s="6"/>
      <c r="D117" s="6"/>
      <c r="E117" s="1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spans="1:30" s="161" customFormat="1">
      <c r="A118" s="6"/>
      <c r="B118" s="6"/>
      <c r="C118" s="6"/>
      <c r="D118" s="6"/>
      <c r="E118" s="1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spans="1:30" s="161" customFormat="1">
      <c r="A119" s="6"/>
      <c r="B119" s="6"/>
      <c r="C119" s="6"/>
      <c r="D119" s="6"/>
      <c r="E119" s="1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spans="1:30" s="161" customFormat="1">
      <c r="A120" s="6"/>
      <c r="B120" s="6"/>
      <c r="C120" s="6"/>
      <c r="D120" s="6"/>
      <c r="E120" s="1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spans="1:30" s="161" customFormat="1">
      <c r="A121" s="6"/>
      <c r="B121" s="6"/>
      <c r="C121" s="6"/>
      <c r="D121" s="6"/>
      <c r="E121" s="1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spans="1:30" s="161" customFormat="1">
      <c r="A122" s="6"/>
      <c r="B122" s="6"/>
      <c r="C122" s="6"/>
      <c r="D122" s="6"/>
      <c r="E122" s="1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spans="1:30" s="161" customFormat="1">
      <c r="A123" s="6"/>
      <c r="B123" s="6"/>
      <c r="C123" s="6"/>
      <c r="D123" s="6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spans="1:30" s="161" customFormat="1">
      <c r="A124" s="6"/>
      <c r="B124" s="6"/>
      <c r="C124" s="6"/>
      <c r="D124" s="6"/>
      <c r="E124" s="1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spans="1:30" s="161" customFormat="1">
      <c r="A125" s="6"/>
      <c r="B125" s="6"/>
      <c r="C125" s="6"/>
      <c r="D125" s="6"/>
      <c r="E125" s="1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spans="1:30" s="161" customFormat="1">
      <c r="A126" s="6"/>
      <c r="B126" s="6"/>
      <c r="C126" s="6"/>
      <c r="D126" s="6"/>
      <c r="E126" s="1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spans="1:30" s="161" customFormat="1">
      <c r="A127" s="6"/>
      <c r="B127" s="6"/>
      <c r="C127" s="6"/>
      <c r="D127" s="6"/>
      <c r="E127" s="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spans="1:30" s="161" customFormat="1">
      <c r="A128" s="6"/>
      <c r="B128" s="6"/>
      <c r="C128" s="6"/>
      <c r="D128" s="6"/>
      <c r="E128" s="1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 s="161" customFormat="1">
      <c r="A129" s="6"/>
      <c r="B129" s="6"/>
      <c r="C129" s="6"/>
      <c r="D129" s="6"/>
      <c r="E129" s="1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spans="1:30" s="161" customFormat="1">
      <c r="A130" s="6"/>
      <c r="B130" s="6"/>
      <c r="C130" s="6"/>
      <c r="D130" s="6"/>
      <c r="E130" s="1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spans="1:30" s="161" customFormat="1">
      <c r="A131" s="6"/>
      <c r="B131" s="6"/>
      <c r="C131" s="6"/>
      <c r="D131" s="6"/>
      <c r="E131" s="1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spans="1:30" s="161" customFormat="1">
      <c r="A132" s="6"/>
      <c r="B132" s="6"/>
      <c r="C132" s="6"/>
      <c r="D132" s="6"/>
      <c r="E132" s="1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spans="1:30" s="161" customFormat="1">
      <c r="A133" s="6"/>
      <c r="B133" s="6"/>
      <c r="C133" s="6"/>
      <c r="D133" s="6"/>
      <c r="E133" s="1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spans="1:30" s="161" customFormat="1">
      <c r="A134" s="6"/>
      <c r="B134" s="6"/>
      <c r="C134" s="6"/>
      <c r="D134" s="6"/>
      <c r="E134" s="1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spans="1:30" s="161" customFormat="1">
      <c r="A135" s="6"/>
      <c r="B135" s="6"/>
      <c r="C135" s="6"/>
      <c r="D135" s="6"/>
      <c r="E135" s="1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spans="1:30" s="161" customFormat="1">
      <c r="A136" s="6"/>
      <c r="B136" s="6"/>
      <c r="C136" s="6"/>
      <c r="D136" s="6"/>
      <c r="E136" s="1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spans="1:30" s="161" customFormat="1">
      <c r="A137" s="6"/>
      <c r="B137" s="6"/>
      <c r="C137" s="6"/>
      <c r="D137" s="6"/>
      <c r="E137" s="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spans="1:30" s="161" customFormat="1">
      <c r="A138" s="6"/>
      <c r="B138" s="6"/>
      <c r="C138" s="6"/>
      <c r="D138" s="6"/>
      <c r="E138" s="1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spans="1:30" s="161" customFormat="1">
      <c r="A139" s="6"/>
      <c r="B139" s="6"/>
      <c r="C139" s="6"/>
      <c r="D139" s="6"/>
      <c r="E139" s="1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spans="1:30" s="161" customFormat="1">
      <c r="A140" s="6"/>
      <c r="B140" s="6"/>
      <c r="C140" s="6"/>
      <c r="D140" s="6"/>
      <c r="E140" s="1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spans="1:30" s="161" customFormat="1">
      <c r="A141" s="6"/>
      <c r="B141" s="6"/>
      <c r="C141" s="6"/>
      <c r="D141" s="6"/>
      <c r="E141" s="1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spans="1:30" s="161" customFormat="1">
      <c r="A142" s="6"/>
      <c r="B142" s="6"/>
      <c r="C142" s="6"/>
      <c r="D142" s="6"/>
      <c r="E142" s="1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spans="1:30" s="161" customFormat="1">
      <c r="A143" s="6"/>
      <c r="B143" s="6"/>
      <c r="C143" s="6"/>
      <c r="D143" s="6"/>
      <c r="E143" s="1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spans="1:30" s="161" customFormat="1">
      <c r="A144" s="6"/>
      <c r="B144" s="6"/>
      <c r="C144" s="6"/>
      <c r="D144" s="6"/>
      <c r="E144" s="1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spans="1:30" s="161" customFormat="1">
      <c r="A145" s="6"/>
      <c r="B145" s="6"/>
      <c r="C145" s="6"/>
      <c r="D145" s="6"/>
      <c r="E145" s="1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spans="1:30" s="161" customFormat="1">
      <c r="A146" s="6"/>
      <c r="B146" s="6"/>
      <c r="C146" s="6"/>
      <c r="D146" s="6"/>
      <c r="E146" s="1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spans="1:30" s="161" customFormat="1">
      <c r="A147" s="6"/>
      <c r="B147" s="6"/>
      <c r="C147" s="6"/>
      <c r="D147" s="6"/>
      <c r="E147" s="1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spans="1:30" s="161" customFormat="1">
      <c r="A148" s="6"/>
      <c r="B148" s="6"/>
      <c r="C148" s="6"/>
      <c r="D148" s="6"/>
      <c r="E148" s="1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spans="1:30" s="161" customFormat="1">
      <c r="A149" s="6"/>
      <c r="B149" s="6"/>
      <c r="C149" s="6"/>
      <c r="D149" s="6"/>
      <c r="E149" s="1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1:30" s="161" customFormat="1">
      <c r="A150" s="1"/>
      <c r="B150" s="6"/>
      <c r="C150" s="6"/>
      <c r="D150" s="6"/>
      <c r="E150" s="1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spans="1:30" s="161" customFormat="1">
      <c r="A151" s="1"/>
      <c r="B151" s="6"/>
      <c r="C151" s="6"/>
      <c r="D151" s="6"/>
      <c r="E151" s="1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spans="1:30" s="161" customFormat="1">
      <c r="A152" s="1"/>
      <c r="B152" s="6"/>
      <c r="C152" s="6"/>
      <c r="D152" s="6"/>
      <c r="E152" s="1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spans="1:30" s="161" customFormat="1">
      <c r="A153" s="1"/>
      <c r="B153" s="6"/>
      <c r="C153" s="6"/>
      <c r="D153" s="6"/>
      <c r="E153" s="1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spans="1:30" s="161" customFormat="1">
      <c r="A154" s="1"/>
      <c r="B154" s="6"/>
      <c r="C154" s="6"/>
      <c r="D154" s="6"/>
      <c r="E154" s="1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spans="1:30" s="161" customFormat="1">
      <c r="A155" s="1"/>
      <c r="B155" s="6"/>
      <c r="C155" s="6"/>
      <c r="D155" s="6"/>
      <c r="E155" s="1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spans="1:30" s="161" customFormat="1">
      <c r="A156" s="1"/>
      <c r="B156" s="6"/>
      <c r="C156" s="6"/>
      <c r="D156" s="6"/>
      <c r="E156" s="1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spans="1:30" s="161" customFormat="1">
      <c r="A157" s="1"/>
      <c r="B157" s="6"/>
      <c r="C157" s="6"/>
      <c r="D157" s="6"/>
      <c r="E157" s="1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spans="1:30" s="161" customFormat="1">
      <c r="A158" s="1"/>
      <c r="B158" s="6"/>
      <c r="C158" s="6"/>
      <c r="D158" s="6"/>
      <c r="E158" s="1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spans="1:30" s="161" customFormat="1">
      <c r="A159" s="1"/>
      <c r="B159" s="6"/>
      <c r="C159" s="6"/>
      <c r="D159" s="6"/>
      <c r="E159" s="1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spans="1:30" s="161" customFormat="1">
      <c r="A160" s="1"/>
      <c r="B160" s="6"/>
      <c r="C160" s="6"/>
      <c r="D160" s="6"/>
      <c r="E160" s="1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spans="1:30" s="161" customFormat="1">
      <c r="A161" s="1"/>
      <c r="B161" s="6"/>
      <c r="C161" s="6"/>
      <c r="D161" s="6"/>
      <c r="E161" s="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spans="1:30" s="161" customFormat="1">
      <c r="A162" s="1"/>
      <c r="B162" s="6"/>
      <c r="C162" s="6"/>
      <c r="D162" s="6"/>
      <c r="E162" s="1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spans="1:30" s="161" customFormat="1">
      <c r="A163" s="1"/>
      <c r="B163" s="6"/>
      <c r="C163" s="6"/>
      <c r="D163" s="6"/>
      <c r="E163" s="1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spans="1:30" s="161" customFormat="1">
      <c r="A164" s="1"/>
      <c r="B164" s="6"/>
      <c r="C164" s="6"/>
      <c r="D164" s="6"/>
      <c r="E164" s="1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spans="1:30" s="161" customFormat="1">
      <c r="A165" s="1"/>
      <c r="B165" s="6"/>
      <c r="C165" s="6"/>
      <c r="D165" s="6"/>
      <c r="E165" s="1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spans="1:30" s="161" customFormat="1">
      <c r="A166" s="1"/>
      <c r="B166" s="6"/>
      <c r="C166" s="6"/>
      <c r="D166" s="6"/>
      <c r="E166" s="1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spans="1:30" s="161" customFormat="1">
      <c r="A167" s="1"/>
      <c r="B167" s="6"/>
      <c r="C167" s="6"/>
      <c r="D167" s="6"/>
      <c r="E167" s="1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spans="1:30" s="161" customFormat="1">
      <c r="A168" s="1"/>
      <c r="B168" s="6"/>
      <c r="C168" s="6"/>
      <c r="D168" s="6"/>
      <c r="E168" s="1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spans="1:30" s="161" customFormat="1">
      <c r="A169" s="1"/>
      <c r="B169" s="6"/>
      <c r="C169" s="6"/>
      <c r="D169" s="6"/>
      <c r="E169" s="1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spans="1:30" s="161" customFormat="1">
      <c r="A170" s="1"/>
      <c r="B170" s="6"/>
      <c r="C170" s="6"/>
      <c r="D170" s="6"/>
      <c r="E170" s="1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spans="1:30" s="161" customFormat="1">
      <c r="A171" s="1"/>
      <c r="B171" s="6"/>
      <c r="C171" s="6"/>
      <c r="D171" s="6"/>
      <c r="E171" s="1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spans="1:30" s="161" customFormat="1">
      <c r="A172" s="1"/>
      <c r="B172" s="6"/>
      <c r="C172" s="6"/>
      <c r="D172" s="6"/>
      <c r="E172" s="1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spans="1:30" s="161" customFormat="1">
      <c r="A173" s="1"/>
      <c r="B173" s="6"/>
      <c r="C173" s="6"/>
      <c r="D173" s="6"/>
      <c r="E173" s="1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spans="1:30" s="161" customFormat="1">
      <c r="A174" s="1"/>
      <c r="B174" s="6"/>
      <c r="C174" s="6"/>
      <c r="D174" s="6"/>
      <c r="E174" s="1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spans="1:30" s="161" customFormat="1">
      <c r="A175" s="1"/>
      <c r="B175" s="6"/>
      <c r="C175" s="6"/>
      <c r="D175" s="6"/>
      <c r="E175" s="1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spans="1:30" s="161" customFormat="1">
      <c r="A176" s="1"/>
      <c r="B176" s="6"/>
      <c r="C176" s="6"/>
      <c r="D176" s="6"/>
      <c r="E176" s="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spans="1:30" s="161" customFormat="1">
      <c r="A177" s="1"/>
      <c r="B177" s="6"/>
      <c r="C177" s="6"/>
      <c r="D177" s="6"/>
      <c r="E177" s="1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spans="1:30" s="161" customFormat="1">
      <c r="A178" s="1"/>
      <c r="B178" s="6"/>
      <c r="C178" s="6"/>
      <c r="D178" s="6"/>
      <c r="E178" s="1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spans="1:30" s="161" customFormat="1">
      <c r="A179" s="1"/>
      <c r="B179" s="6"/>
      <c r="C179" s="6"/>
      <c r="D179" s="6"/>
      <c r="E179" s="1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spans="1:30" s="161" customFormat="1">
      <c r="A180" s="1"/>
      <c r="B180" s="6"/>
      <c r="C180" s="6"/>
      <c r="D180" s="6"/>
      <c r="E180" s="1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spans="1:30" s="161" customFormat="1">
      <c r="A181" s="1"/>
      <c r="B181" s="6"/>
      <c r="C181" s="6"/>
      <c r="D181" s="6"/>
      <c r="E181" s="1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spans="1:30" s="161" customFormat="1">
      <c r="A182" s="1"/>
      <c r="B182" s="6"/>
      <c r="C182" s="6"/>
      <c r="D182" s="6"/>
      <c r="E182" s="1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spans="1:30" s="161" customFormat="1">
      <c r="A183" s="1"/>
      <c r="B183" s="6"/>
      <c r="C183" s="6"/>
      <c r="D183" s="6"/>
      <c r="E183" s="1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spans="1:30" s="161" customFormat="1">
      <c r="A184" s="1"/>
      <c r="B184" s="6"/>
      <c r="C184" s="6"/>
      <c r="D184" s="6"/>
      <c r="E184" s="1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spans="1:30" s="161" customFormat="1">
      <c r="A185" s="1"/>
      <c r="B185" s="6"/>
      <c r="C185" s="6"/>
      <c r="D185" s="6"/>
      <c r="E185" s="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spans="1:30" s="161" customFormat="1">
      <c r="A186" s="1"/>
      <c r="B186" s="6"/>
      <c r="C186" s="6"/>
      <c r="D186" s="6"/>
      <c r="E186" s="1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spans="1:30" s="161" customFormat="1">
      <c r="A187" s="1"/>
      <c r="B187" s="6"/>
      <c r="C187" s="6"/>
      <c r="D187" s="6"/>
      <c r="E187" s="1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spans="1:30" s="161" customFormat="1">
      <c r="A188" s="1"/>
      <c r="B188" s="6"/>
      <c r="C188" s="6"/>
      <c r="D188" s="6"/>
      <c r="E188" s="1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spans="1:30" s="161" customFormat="1">
      <c r="A189" s="1"/>
      <c r="B189" s="6"/>
      <c r="C189" s="6"/>
      <c r="D189" s="6"/>
      <c r="E189" s="1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spans="1:30" s="161" customFormat="1">
      <c r="A190" s="1"/>
      <c r="B190" s="6"/>
      <c r="C190" s="6"/>
      <c r="D190" s="6"/>
      <c r="E190" s="1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spans="1:30" s="161" customFormat="1">
      <c r="A191" s="1"/>
      <c r="B191" s="6"/>
      <c r="C191" s="6"/>
      <c r="D191" s="6"/>
      <c r="E191" s="1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spans="1:30" s="161" customFormat="1">
      <c r="A192" s="1"/>
      <c r="B192" s="6"/>
      <c r="C192" s="6"/>
      <c r="D192" s="6"/>
      <c r="E192" s="1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spans="1:30" s="161" customFormat="1">
      <c r="A193" s="1"/>
      <c r="B193" s="6"/>
      <c r="C193" s="6"/>
      <c r="D193" s="6"/>
      <c r="E193" s="1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spans="1:30" s="161" customFormat="1">
      <c r="A194" s="1"/>
      <c r="B194" s="6"/>
      <c r="C194" s="6"/>
      <c r="D194" s="6"/>
      <c r="E194" s="1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spans="1:30" s="161" customFormat="1">
      <c r="A195" s="1"/>
      <c r="B195" s="6"/>
      <c r="C195" s="6"/>
      <c r="D195" s="6"/>
      <c r="E195" s="1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spans="1:30" s="161" customFormat="1">
      <c r="A196" s="1"/>
      <c r="B196" s="6"/>
      <c r="C196" s="6"/>
      <c r="D196" s="6"/>
      <c r="E196" s="1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spans="1:30" s="161" customFormat="1">
      <c r="A197" s="1"/>
      <c r="B197" s="6"/>
      <c r="C197" s="6"/>
      <c r="D197" s="6"/>
      <c r="E197" s="1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spans="1:30" s="161" customFormat="1">
      <c r="A198" s="1"/>
      <c r="B198" s="6"/>
      <c r="C198" s="6"/>
      <c r="D198" s="6"/>
      <c r="E198" s="1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spans="1:30" s="161" customFormat="1">
      <c r="A199" s="1"/>
      <c r="B199" s="6"/>
      <c r="C199" s="6"/>
      <c r="D199" s="6"/>
      <c r="E199" s="1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spans="1:30" s="161" customFormat="1">
      <c r="A200" s="1"/>
      <c r="B200" s="6"/>
      <c r="C200" s="6"/>
      <c r="D200" s="6"/>
      <c r="E200" s="1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spans="1:30" s="161" customFormat="1">
      <c r="A201" s="1"/>
      <c r="B201" s="6"/>
      <c r="C201" s="6"/>
      <c r="D201" s="6"/>
      <c r="E201" s="1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spans="1:30" s="161" customFormat="1">
      <c r="A202" s="1"/>
      <c r="B202" s="6"/>
      <c r="C202" s="6"/>
      <c r="D202" s="6"/>
      <c r="E202" s="1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spans="1:30" s="161" customFormat="1">
      <c r="A203" s="1"/>
      <c r="B203" s="6"/>
      <c r="C203" s="6"/>
      <c r="D203" s="6"/>
      <c r="E203" s="1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spans="1:30" s="161" customFormat="1">
      <c r="A204" s="1"/>
      <c r="B204" s="6"/>
      <c r="C204" s="6"/>
      <c r="D204" s="6"/>
      <c r="E204" s="1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spans="1:30" s="161" customFormat="1">
      <c r="A205" s="1"/>
      <c r="B205" s="6"/>
      <c r="C205" s="6"/>
      <c r="D205" s="6"/>
      <c r="E205" s="1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spans="1:30" s="161" customFormat="1">
      <c r="A206" s="1"/>
      <c r="B206" s="6"/>
      <c r="C206" s="6"/>
      <c r="D206" s="6"/>
      <c r="E206" s="1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spans="1:30" s="161" customFormat="1">
      <c r="A207" s="1"/>
      <c r="B207" s="6"/>
      <c r="C207" s="6"/>
      <c r="D207" s="6"/>
      <c r="E207" s="1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spans="1:30" s="161" customFormat="1">
      <c r="A208" s="1"/>
      <c r="B208" s="6"/>
      <c r="C208" s="6"/>
      <c r="D208" s="6"/>
      <c r="E208" s="1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spans="1:256" s="161" customFormat="1">
      <c r="A209" s="1"/>
      <c r="B209" s="6"/>
      <c r="C209" s="6"/>
      <c r="D209" s="6"/>
      <c r="E209" s="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spans="1:256" s="161" customFormat="1">
      <c r="A210" s="1"/>
      <c r="B210" s="6"/>
      <c r="C210" s="6"/>
      <c r="D210" s="6"/>
      <c r="E210" s="1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256" s="161" customFormat="1">
      <c r="A211" s="1"/>
      <c r="B211" s="6"/>
      <c r="C211" s="6"/>
      <c r="D211" s="6"/>
      <c r="E211" s="1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256" s="161" customFormat="1">
      <c r="A212" s="1"/>
      <c r="B212" s="6"/>
      <c r="C212" s="6"/>
      <c r="D212" s="6"/>
      <c r="E212" s="1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256" s="161" customFormat="1">
      <c r="A213" s="1"/>
      <c r="B213" s="6"/>
      <c r="C213" s="6"/>
      <c r="D213" s="6"/>
      <c r="E213" s="1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256" s="161" customFormat="1">
      <c r="A214" s="1"/>
      <c r="B214" s="6"/>
      <c r="C214" s="6"/>
      <c r="D214" s="6"/>
      <c r="E214" s="1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256" s="161" customFormat="1">
      <c r="A215" s="1"/>
      <c r="B215" s="6"/>
      <c r="C215" s="6"/>
      <c r="D215" s="6"/>
      <c r="E215" s="1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256" s="161" customFormat="1">
      <c r="A216" s="1"/>
      <c r="B216" s="6"/>
      <c r="C216" s="6"/>
      <c r="D216" s="6"/>
      <c r="E216" s="1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256" s="161" customFormat="1">
      <c r="A217" s="1"/>
      <c r="B217" s="6"/>
      <c r="C217" s="6"/>
      <c r="D217" s="6"/>
      <c r="E217" s="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256" s="161" customFormat="1">
      <c r="A218" s="1"/>
      <c r="B218" s="6"/>
      <c r="C218" s="6"/>
      <c r="D218" s="6"/>
      <c r="E218" s="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256" s="161" customFormat="1">
      <c r="A219" s="1"/>
      <c r="B219" s="6"/>
      <c r="C219" s="6"/>
      <c r="D219" s="6"/>
      <c r="E219" s="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1"/>
      <c r="AA219" s="1"/>
      <c r="AB219" s="1"/>
      <c r="AC219" s="1"/>
      <c r="AD219" s="6"/>
    </row>
    <row r="220" spans="1:256" s="161" customFormat="1">
      <c r="A220" s="1"/>
      <c r="B220" s="6"/>
      <c r="C220" s="6"/>
      <c r="D220" s="6"/>
      <c r="E220" s="1"/>
      <c r="F220" s="6"/>
      <c r="G220" s="6"/>
      <c r="H220" s="6"/>
      <c r="I220" s="6"/>
      <c r="J220" s="6"/>
      <c r="K220" s="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1"/>
      <c r="AA220" s="1"/>
      <c r="AB220" s="1"/>
      <c r="AC220" s="1"/>
      <c r="AD220" s="6"/>
      <c r="AE220" s="2"/>
      <c r="AT220" s="2"/>
    </row>
    <row r="221" spans="1:256" s="161" customFormat="1">
      <c r="A221" s="1"/>
      <c r="B221" s="1"/>
      <c r="C221" s="1"/>
      <c r="D221" s="1"/>
      <c r="E221" s="1"/>
      <c r="F221" s="1"/>
      <c r="G221" s="6"/>
      <c r="H221" s="6"/>
      <c r="I221" s="6"/>
      <c r="J221" s="1"/>
      <c r="K221" s="1"/>
      <c r="L221" s="1"/>
      <c r="M221" s="1"/>
      <c r="N221" s="1"/>
      <c r="O221" s="1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1"/>
      <c r="AA221" s="1"/>
      <c r="AB221" s="1"/>
      <c r="AC221" s="1"/>
      <c r="AD221" s="6"/>
      <c r="AE221" s="2"/>
      <c r="AF221" s="2"/>
      <c r="AG221" s="2"/>
      <c r="AH221" s="2"/>
      <c r="AT221" s="2"/>
      <c r="AU221" s="2"/>
      <c r="AV221" s="2"/>
      <c r="AW221" s="2"/>
      <c r="AX221" s="2"/>
    </row>
    <row r="222" spans="1:256" s="161" customForma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1"/>
      <c r="AA222" s="1"/>
      <c r="AB222" s="1"/>
      <c r="AC222" s="1"/>
      <c r="AD222" s="6"/>
      <c r="AE222" s="2"/>
      <c r="AF222" s="2"/>
      <c r="AG222" s="2"/>
      <c r="AH222" s="2"/>
      <c r="AR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>
      <c r="P223" s="6"/>
      <c r="Q223" s="6"/>
      <c r="R223" s="6"/>
      <c r="S223" s="6"/>
      <c r="U223" s="6"/>
      <c r="V223" s="6"/>
      <c r="W223" s="6"/>
      <c r="X223" s="6"/>
      <c r="Y223" s="6"/>
      <c r="AI223" s="161"/>
      <c r="AJ223" s="161"/>
      <c r="AK223" s="161"/>
      <c r="AL223" s="161"/>
      <c r="AM223" s="161"/>
      <c r="AN223" s="161"/>
    </row>
    <row r="224" spans="1:256">
      <c r="P224" s="6"/>
      <c r="Q224" s="6"/>
      <c r="R224" s="6"/>
      <c r="S224" s="6"/>
      <c r="U224" s="6"/>
      <c r="V224" s="6"/>
      <c r="W224" s="6"/>
      <c r="X224" s="6"/>
      <c r="Y224" s="6"/>
      <c r="AI224" s="161"/>
      <c r="AJ224" s="161"/>
      <c r="AK224" s="161"/>
      <c r="AL224" s="161"/>
      <c r="AM224" s="161"/>
    </row>
    <row r="225" spans="16:39">
      <c r="P225" s="6"/>
      <c r="Q225" s="6"/>
      <c r="R225" s="6"/>
      <c r="S225" s="6"/>
      <c r="U225" s="6"/>
      <c r="V225" s="6"/>
      <c r="W225" s="6"/>
      <c r="X225" s="6"/>
      <c r="Y225" s="6"/>
      <c r="AI225" s="161"/>
      <c r="AJ225" s="161"/>
      <c r="AK225" s="161"/>
      <c r="AL225" s="161"/>
      <c r="AM225" s="161"/>
    </row>
  </sheetData>
  <mergeCells count="78">
    <mergeCell ref="R5:V5"/>
    <mergeCell ref="X5:AA5"/>
    <mergeCell ref="A7:I7"/>
    <mergeCell ref="K7:AC7"/>
    <mergeCell ref="A9:D9"/>
    <mergeCell ref="F9:I9"/>
    <mergeCell ref="K9:N9"/>
    <mergeCell ref="Q9:S9"/>
    <mergeCell ref="U9:AC9"/>
    <mergeCell ref="X34:AA34"/>
    <mergeCell ref="AB34:AC34"/>
    <mergeCell ref="X2:AA3"/>
    <mergeCell ref="D4:H4"/>
    <mergeCell ref="J4:P4"/>
    <mergeCell ref="R4:V4"/>
    <mergeCell ref="X4:AA4"/>
    <mergeCell ref="A2:H3"/>
    <mergeCell ref="I2:I3"/>
    <mergeCell ref="J2:P3"/>
    <mergeCell ref="Q2:Q3"/>
    <mergeCell ref="R2:V3"/>
    <mergeCell ref="W2:W3"/>
    <mergeCell ref="D5:H5"/>
    <mergeCell ref="J5:L5"/>
    <mergeCell ref="N5:O5"/>
    <mergeCell ref="B40:C40"/>
    <mergeCell ref="A18:D19"/>
    <mergeCell ref="F20:I21"/>
    <mergeCell ref="X33:AA33"/>
    <mergeCell ref="AB33:AC33"/>
    <mergeCell ref="X32:AA32"/>
    <mergeCell ref="X38:AC38"/>
    <mergeCell ref="X35:AA35"/>
    <mergeCell ref="AB35:AC35"/>
    <mergeCell ref="X36:AC36"/>
    <mergeCell ref="X28:AC28"/>
    <mergeCell ref="X31:AC31"/>
    <mergeCell ref="X29:AA29"/>
    <mergeCell ref="X37:AA37"/>
    <mergeCell ref="AB32:AC32"/>
    <mergeCell ref="AB37:AC37"/>
    <mergeCell ref="K42:L42"/>
    <mergeCell ref="M42:N42"/>
    <mergeCell ref="M43:N43"/>
    <mergeCell ref="K40:M40"/>
    <mergeCell ref="N40:R40"/>
    <mergeCell ref="AR50:AW50"/>
    <mergeCell ref="AA48:AC48"/>
    <mergeCell ref="AA43:AC44"/>
    <mergeCell ref="Q49:R49"/>
    <mergeCell ref="S49:V49"/>
    <mergeCell ref="Y49:AC49"/>
    <mergeCell ref="S50:V50"/>
    <mergeCell ref="Q47:R47"/>
    <mergeCell ref="S47:V47"/>
    <mergeCell ref="Q48:R48"/>
    <mergeCell ref="S48:V48"/>
    <mergeCell ref="Q45:R45"/>
    <mergeCell ref="S45:V45"/>
    <mergeCell ref="AA45:AC45"/>
    <mergeCell ref="Q46:R46"/>
    <mergeCell ref="S46:V46"/>
    <mergeCell ref="M47:N47"/>
    <mergeCell ref="M48:N48"/>
    <mergeCell ref="M49:N49"/>
    <mergeCell ref="AB29:AC29"/>
    <mergeCell ref="X30:AA30"/>
    <mergeCell ref="AB30:AC30"/>
    <mergeCell ref="Y46:AC46"/>
    <mergeCell ref="M45:N45"/>
    <mergeCell ref="M46:N46"/>
    <mergeCell ref="Q44:R44"/>
    <mergeCell ref="S44:V44"/>
    <mergeCell ref="Q42:R42"/>
    <mergeCell ref="S42:V42"/>
    <mergeCell ref="Q43:R43"/>
    <mergeCell ref="S43:V43"/>
    <mergeCell ref="X40:AC40"/>
  </mergeCells>
  <phoneticPr fontId="1"/>
  <conditionalFormatting sqref="A1:XFD30 A51:XFD1048576 W42:XFD50 A36:XFD39 A32:W35 A31:X31 AD31:XFD35 A40:A50 J40:XFD41 J42:J50">
    <cfRule type="cellIs" dxfId="1" priority="2" operator="equal">
      <formula>0</formula>
    </cfRule>
  </conditionalFormatting>
  <conditionalFormatting sqref="D11:D17 D21:D36 I11:I19 I23:I30 N11:N25 S11:S30 X11:X20 AC11:AC21">
    <cfRule type="cellIs" dxfId="0" priority="1" operator="greaterThan">
      <formula>C11</formula>
    </cfRule>
  </conditionalFormatting>
  <printOptions horizontalCentered="1" verticalCentered="1"/>
  <pageMargins left="0.23622047244094491" right="0" top="0.39370078740157483" bottom="0" header="0.86614173228346458" footer="0.19685039370078741"/>
  <pageSetup paperSize="1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加賀地区</vt:lpstr>
      <vt:lpstr>能登地区</vt:lpstr>
      <vt:lpstr>加賀地区!Print_Area</vt:lpstr>
      <vt:lpstr>能登地区!Print_Area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TANTOU3</dc:creator>
  <cp:lastModifiedBy>NEC-PCuser</cp:lastModifiedBy>
  <cp:lastPrinted>2021-05-07T05:02:09Z</cp:lastPrinted>
  <dcterms:created xsi:type="dcterms:W3CDTF">2015-04-30T01:48:12Z</dcterms:created>
  <dcterms:modified xsi:type="dcterms:W3CDTF">2021-05-18T02:04:09Z</dcterms:modified>
</cp:coreProperties>
</file>